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35" windowWidth="18690" windowHeight="11130" activeTab="0"/>
  </bookViews>
  <sheets>
    <sheet name="DOCUMENTAZIONE PROGETTUALE" sheetId="1" r:id="rId1"/>
  </sheets>
  <definedNames>
    <definedName name="_xlnm.Print_Area" localSheetId="0">'DOCUMENTAZIONE PROGETTUALE'!$A$1:$F$117</definedName>
  </definedNames>
  <calcPr fullCalcOnLoad="1"/>
</workbook>
</file>

<file path=xl/sharedStrings.xml><?xml version="1.0" encoding="utf-8"?>
<sst xmlns="http://schemas.openxmlformats.org/spreadsheetml/2006/main" count="132" uniqueCount="100">
  <si>
    <t xml:space="preserve">Modifiche intervenute rispetto alla domanda di finanziamento </t>
  </si>
  <si>
    <t xml:space="preserve">DICHIARA </t>
  </si>
  <si>
    <t>d) riconversione funzionale [...]</t>
  </si>
  <si>
    <t>e) nuova costruzione [...]</t>
  </si>
  <si>
    <t>a) ristrutturazione, restauro, risanamento conservativo, manutenzione straordinaria […]</t>
  </si>
  <si>
    <t>Dichiara inoltre che:</t>
  </si>
  <si>
    <r>
      <t xml:space="preserve">h </t>
    </r>
    <r>
      <rPr>
        <sz val="10"/>
        <rFont val="Arial"/>
        <family val="0"/>
      </rPr>
      <t>Totale somme non ammissibili a contributo  (f+g)</t>
    </r>
  </si>
  <si>
    <t>i COSTO COMPLESSIVO  (e+h)</t>
  </si>
  <si>
    <t>e TOTALE SPESE AMMISSIBILI  (c+d)</t>
  </si>
  <si>
    <t>D Eventuali fonti di finanziamento diverse dal presente bando D= d1+d2</t>
  </si>
  <si>
    <r>
      <t xml:space="preserve">riportare le corrispondenti voci del computo metrico estimativo 
coerenti  conl’ultimo quadro economico approvato </t>
    </r>
    <r>
      <rPr>
        <sz val="10"/>
        <rFont val="Arial"/>
        <family val="2"/>
      </rPr>
      <t>(inserire gli importi una sola volta)</t>
    </r>
  </si>
  <si>
    <t xml:space="preserve">dell’Ente (Comune, Comunità Montana, Comunità Collinare, Consorzio di Comuni) </t>
  </si>
  <si>
    <t>almeno 1 fra 3.a, 3.b, 3.c, 3.d, 3.e</t>
  </si>
  <si>
    <t>C3 lavori di rifacimento e messa a norma degli impianti elettrico, gas, idraulico. (esclusi gli interventi rientranti nel superamento delle barriere architettoniche)</t>
  </si>
  <si>
    <t xml:space="preserve">C4 - lavori di messa in sicurezza e riqualificazione degli elementi non strutturali: controsoffitti, partizioni interne, risanamento intonaci ed elementi di finitura ammalorati ed eliminazione infiltrazioni e umidità, manti di copertura, ecc. </t>
  </si>
  <si>
    <t>C5 - lavori di adeguamento alla anormativa sul rendimento energetico
(serramenti generatori di calore, involucro edilizio, fonti rinnovabili)</t>
  </si>
  <si>
    <t>lavori di adeguamento alla anormativa sul rendimento energetico
(serramenti generatori di calore, involucro edilizio, fonti rinnovabili)</t>
  </si>
  <si>
    <r>
      <t xml:space="preserve">f </t>
    </r>
    <r>
      <rPr>
        <sz val="10"/>
        <rFont val="Arial"/>
        <family val="0"/>
      </rPr>
      <t xml:space="preserve">lavori a misura a corpo ed in economia in progetto  
  opere non ammissibili 
  (per es. opere relative a locali non afferenti l'attività scolastica - in uso promiscuo o destinati ad altro uso) </t>
    </r>
  </si>
  <si>
    <r>
      <t>g</t>
    </r>
    <r>
      <rPr>
        <sz val="10"/>
        <rFont val="Arial"/>
        <family val="0"/>
      </rPr>
      <t xml:space="preserve"> Somme a disposizione (non ammissibili a contributo)</t>
    </r>
  </si>
  <si>
    <t>C6 - bonifica di strutture, pannelli o elementi in amianto</t>
  </si>
  <si>
    <t xml:space="preserve">C7 - Interventi strutturali eseguiti sulla base della verifica sismica effettuata (eliminazione delle azioni spingenti delle coperture, posizionamento di catene, rinforzi di solai, consolidamenti murari e delle fondazioni, ecc) </t>
  </si>
  <si>
    <t>lavori ammissibili - riservato agli interventi alle lettere b) c) d) 
lavori eseguiti a diretto vantaggio della parte di edificio scolastico esistente (per esempio impianti di sollevamento e generatori di calore che consentono la messa a norma della parte esistente). 
compilazione necessaria per l'attribuzione del punteggio C1, C5</t>
  </si>
  <si>
    <t xml:space="preserve">E </t>
  </si>
  <si>
    <t>Contributo Bando
Importo massimo finanziabile ai sensi del presente Bando</t>
  </si>
  <si>
    <t>Fondi propri dell'ente proponente
Totale importo minimo a carico dell’Ente (mutuo CC.DD.PP., fondi bilancio, oneri, ecc.)
F= A-(d1+d2+E)</t>
  </si>
  <si>
    <t>F</t>
  </si>
  <si>
    <t>Piano finanziario 
interventi alle lettere a) b) c) d) e)</t>
  </si>
  <si>
    <t>a capo</t>
  </si>
  <si>
    <r>
      <t xml:space="preserve">a </t>
    </r>
    <r>
      <rPr>
        <sz val="10"/>
        <rFont val="Arial"/>
        <family val="2"/>
      </rPr>
      <t>Importo per lavori a base d'asta soggetti a ribasso</t>
    </r>
  </si>
  <si>
    <r>
      <t xml:space="preserve">b </t>
    </r>
    <r>
      <rPr>
        <sz val="10"/>
        <rFont val="Arial"/>
        <family val="2"/>
      </rPr>
      <t>oneri per l'attuazione di piani di sicurezza</t>
    </r>
  </si>
  <si>
    <r>
      <t xml:space="preserve">d </t>
    </r>
    <r>
      <rPr>
        <sz val="10"/>
        <rFont val="Arial"/>
        <family val="2"/>
      </rPr>
      <t xml:space="preserve">Opere in economia comprese in progetto ma escluse dall'appalto </t>
    </r>
  </si>
  <si>
    <t>il  (data di nascita)</t>
  </si>
  <si>
    <t>residente a (comune)</t>
  </si>
  <si>
    <t>(prov)</t>
  </si>
  <si>
    <t>Il/La sottoscritto/a  (cognome)</t>
  </si>
  <si>
    <t>(nome)</t>
  </si>
  <si>
    <t>nato/a a (comune)</t>
  </si>
  <si>
    <t>in (indirizzo)</t>
  </si>
  <si>
    <t>rilasciato da</t>
  </si>
  <si>
    <t>(cap)</t>
  </si>
  <si>
    <t>partita Iva</t>
  </si>
  <si>
    <t>(indirizzo)</t>
  </si>
  <si>
    <t>con sede in (comune)</t>
  </si>
  <si>
    <t>c Importo per lavori a base d'asta soggetti a ribasso ed oneri per
   l'attuazione di piani di sicurezza  
   (a+b) superiore a 100.000,00 €</t>
  </si>
  <si>
    <t>codice fiscale</t>
  </si>
  <si>
    <t>Dichiarazione sostitutiva di atto notorio
ai sensi dell’art. 47 del D.P.R. 28.12.00 n. 445</t>
  </si>
  <si>
    <t>Data invio Telematico</t>
  </si>
  <si>
    <t>n. domanda</t>
  </si>
  <si>
    <t>trasmissione del</t>
  </si>
  <si>
    <t>progetto definitivo</t>
  </si>
  <si>
    <t>progetto esecutivo</t>
  </si>
  <si>
    <t>altro specificare:</t>
  </si>
  <si>
    <t>Lavori ammissibili -   riservato agli interventi alla lettera a)
compilazione necessaria per la verifica del punteggio c1, c2, c3, c4, c5, c6, c7</t>
  </si>
  <si>
    <t>Ai sensi e per gli effetti degli artt. 1341 e 1342 Codice civile, si dichiara di approvare espressamente quanto sopra riportato</t>
  </si>
  <si>
    <t xml:space="preserve">carta d'identità n. </t>
  </si>
  <si>
    <t>Tipologia di intervento
Vedi Punto 5.2 del Bando</t>
  </si>
  <si>
    <t xml:space="preserve">c) ampliamento all'esterno della sagoma esistente di edifici adibiti all’attività scolastica, come indicato nel Testo Unico in materia Edilizia, D.P.R. 380/2011, art. 3 lettera e.1) […] </t>
  </si>
  <si>
    <t>b) completamento funzionale di opere già iniziate (art 3 D.P.R. 207/2010 lettera p)</t>
  </si>
  <si>
    <t xml:space="preserve"> </t>
  </si>
  <si>
    <t>altro</t>
  </si>
  <si>
    <t>d2 Altri contributi provenienti da Leggi Nazionali, Comunitarie, Enti privati, Istituzioini, Privati, ecc - specificare</t>
  </si>
  <si>
    <t>A Costo complessivo</t>
  </si>
  <si>
    <t>B Importo spese non ammissibili a contributo</t>
  </si>
  <si>
    <t>C Importo spese ammissibili a contributo</t>
  </si>
  <si>
    <t>importo €</t>
  </si>
  <si>
    <t>Totale importo per lavori a base d'asta soggetti a ribasso e opere in economia comprese in progetto ma escluse dall'appalto 
per interventi di cui alla lettera a)</t>
  </si>
  <si>
    <t>denominazione</t>
  </si>
  <si>
    <t>lavori di adeguamento alla normativa sul superamento delle barriere architettoniche</t>
  </si>
  <si>
    <t>d1 Contributi provenienti dal Bilancio Regionale, (compresi i contributi ex L.R. 18/84) - specificare</t>
  </si>
  <si>
    <r>
      <t xml:space="preserve">riportare le corispondenti voci del computo metrico estimativo
</t>
    </r>
    <r>
      <rPr>
        <sz val="10"/>
        <rFont val="Arial"/>
        <family val="2"/>
      </rPr>
      <t xml:space="preserve"> (inserire gli importi una sola volta)</t>
    </r>
  </si>
  <si>
    <t>dati desunti dall'ultimo quadro economico approvato</t>
  </si>
  <si>
    <t>Riepilogo importi - interventi alle lettere a) b) c) d) e)</t>
  </si>
  <si>
    <t>L'intervento prevede lavori di adeguamento alle normative vigenti/messa in sicurezza dell'edificio</t>
  </si>
  <si>
    <t>data di rilascio</t>
  </si>
  <si>
    <t>C1 -lavori di adeguamento alla normativa sul superamento delle barriere architettoniche</t>
  </si>
  <si>
    <t>C2 - lavori di adeguamento alla normativa antincendio</t>
  </si>
  <si>
    <t>Data</t>
  </si>
  <si>
    <t>Allega:</t>
  </si>
  <si>
    <t xml:space="preserve">Copia dell’atto di approvazione del progetto esecutivo e dei relativi elaborati progettuali </t>
  </si>
  <si>
    <r>
      <t xml:space="preserve">Atto di variazione di Bilancio e riapprovazione del piano finanziario aggiornato con l’importo effettivo del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contributo;</t>
    </r>
  </si>
  <si>
    <t xml:space="preserve">Atto da cui si evinca l’inserimento dell’intervento oggetto della richiesta di contributo di che trattasi all’interno della programmazione dei lavori pubblici prevista ai sensi dell’art. 128 del D.Lgs 163/2006 e s.m.i e nel piano annuale. </t>
  </si>
  <si>
    <t>Copia dell’atto di approvazione del progetto definitivo e dei relativi elaborati progettuali;</t>
  </si>
  <si>
    <t>Copia del verbale di consegna lavori</t>
  </si>
  <si>
    <t>Altro:</t>
  </si>
  <si>
    <t xml:space="preserve">la presente dichiarazione è relativa alla fase progettuale: </t>
  </si>
  <si>
    <t>specificare sinteticamente ciò che varia rispetto a quanto indicato nella domanda di finanziamento sezioni: 
1, 2, 3, 8, 9, 10, 11, 12. 
Si intende invariato quanto non specificatamente segnalato.</t>
  </si>
  <si>
    <t>DOCUMENTAZIONE PROGETTUALE</t>
  </si>
  <si>
    <t xml:space="preserve">BANDO PARCO PROGETTI 2012-13-14 EDILIZIA SCOLASTICA </t>
  </si>
  <si>
    <t>Direzione Istruzione, Formazione Professionale, Lavoro
Settore Edilizia Scolastica ed Osservatorio sull'Edilizia Scolastica e sulla Scuola</t>
  </si>
  <si>
    <t>quale Rup/ Tecnico abilitato iscritto ad un Albo professionale o Collegio competente per materia</t>
  </si>
  <si>
    <t xml:space="preserve">Consapevole delle sanzioni penali previste in caso di dichiarazioni non veritiere e di falsità negli atti di cui all'art. 76 del D.P.R. 28 dicembre 2000, n. 445 e della conseguente decadenza dei benefici di cui all'art 75 del citato decreto, in ottemperanza agli obblighi in capo all'assegnatario di cui al punto 13 del Bando </t>
  </si>
  <si>
    <t>in relazione all'agevolazione concessa ai sensi dela L.R. 28/2007, Bando Parco Progetti 2012-13-14 Edilizia Scolastica</t>
  </si>
  <si>
    <t>Timbro e Firma leggibile del Rup/Ttecnico abilitato iscritto ad un Albo professionale o Collegio competente per materia</t>
  </si>
  <si>
    <t>Il/La sottoscritto/a autorizza la Regione Piemonte e Finpiemonte S.p.A. alla raccolta ed al trattamento dei dati  personali su supporto cartaceo, informatico e telematico ai sensi del D.Lgs n. 196/03, ai fini dell'espletamento del procedimento amministrativo per il quale sono richiesti</t>
  </si>
  <si>
    <t>Fotocopia di un documento di identità del dichiarante in corso di validità;</t>
  </si>
  <si>
    <t>la proprietà dell'edificio (attuale per gli interventi di cui al punto 5.1 lettere a-b-c-d del Bando/al termine dell'intervento per gli interventi di cui alpunto 5.1 lettera e) del Bando è del comune che presenta la domanda di contributo</t>
  </si>
  <si>
    <t>per gli interventi alla lettera a) punto 5.1 del Bando:
L'intervento garantisce il rispetto della normativa vigente in materia di superamento delle barriere architettoniche dell’intero edificio scolastico.
L'intervento è conforme alle normative vigenti e consentirà il rilascio del certificato di agibilità dell’intero edificio scolastico</t>
  </si>
  <si>
    <t>per gli  interventi alle lettere b) c) d) e) - punto 5.1 del Bando:
L'intervento garantisce il rispetto della normativa vigente in materia di superamento delle barriere architettoniche dell’intero edificio scolastico: parte già adibita ad uso scolastico più parte da adibire ad uso scolastico 
L'intervento è conforme alle normative vigenti e consentirà il rilascio del certificato di agibilità dell’intero edificio scolastico; il certificato di agibilità dovrà essere riferito al complesso: parte già adibita ad uso scolastico più parte da adibire ad uso scolastico
L'intervento è conforme ai disposti  del D.M. del 18.12.1975. 
Gli ambienti da destinare ad uso scolastico sono dimensionati per il numero massimo alunni per classe previsto di norma dal D.P.R. 81/2009  artt. 9 comma 3, 10 comma 1, 11 comma 1 (infanzia 29, primaria 27, secondaria primo grado 30)</t>
  </si>
  <si>
    <t>per gli  interventi alle lettere e) - punto 5-1 del Bando
Il nuovo edificio scolastico è stato dimensionato per i seguenti numeri minimi di cicli e classi: 
scuola dell’infanzia: 3 sezioni / scuola primaria:    1 ciclo,   5 classi / scuola secondaria di 1° grado:  2 cicli,   6 classi.</t>
  </si>
  <si>
    <r>
      <t xml:space="preserve">Per gli interventi di cui al punto 5.1 lettera e) se del caso: relazione tecnica dimostrante le variazioni intervenute per ogni singolo criterio e attestante il mantenimento del punteggio complessivo raggiunto nel </t>
    </r>
    <r>
      <rPr>
        <i/>
        <sz val="10"/>
        <rFont val="Times New Roman"/>
        <family val="1"/>
      </rPr>
      <t>“Protocollo ITACA 2009 - Regione Piemonte – edifici scolastici”</t>
    </r>
    <r>
      <rPr>
        <sz val="10"/>
        <rFont val="Times New Roman"/>
        <family val="1"/>
      </rPr>
      <t>) sottoscritta dal R.U.P. o dal tecnico abilitato iscritto ad un Ordine professionale o Collegio competente per materia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</si>
</sst>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3"/>
      <name val="Arial"/>
      <family val="2"/>
    </font>
    <font>
      <i/>
      <u val="single"/>
      <sz val="10"/>
      <name val="Arial"/>
      <family val="2"/>
    </font>
    <font>
      <u val="single"/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3" fillId="34" borderId="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4" fontId="0" fillId="34" borderId="1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4" borderId="12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justify" wrapText="1"/>
    </xf>
    <xf numFmtId="4" fontId="0" fillId="35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7" borderId="17" xfId="0" applyFont="1" applyFill="1" applyBorder="1" applyAlignment="1" applyProtection="1">
      <alignment horizontal="left"/>
      <protection locked="0"/>
    </xf>
    <xf numFmtId="0" fontId="0" fillId="37" borderId="18" xfId="0" applyFont="1" applyFill="1" applyBorder="1" applyAlignment="1" applyProtection="1">
      <alignment horizontal="left"/>
      <protection locked="0"/>
    </xf>
    <xf numFmtId="14" fontId="0" fillId="37" borderId="18" xfId="0" applyNumberFormat="1" applyFont="1" applyFill="1" applyBorder="1" applyAlignment="1" applyProtection="1">
      <alignment horizontal="left"/>
      <protection locked="0"/>
    </xf>
    <xf numFmtId="0" fontId="0" fillId="37" borderId="18" xfId="0" applyFont="1" applyFill="1" applyBorder="1" applyAlignment="1" applyProtection="1">
      <alignment vertical="top" wrapText="1"/>
      <protection locked="0"/>
    </xf>
    <xf numFmtId="4" fontId="0" fillId="38" borderId="11" xfId="0" applyNumberFormat="1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wrapText="1"/>
      <protection locked="0"/>
    </xf>
    <xf numFmtId="14" fontId="0" fillId="37" borderId="18" xfId="0" applyNumberFormat="1" applyFont="1" applyFill="1" applyBorder="1" applyAlignment="1" applyProtection="1">
      <alignment horizontal="left"/>
      <protection locked="0"/>
    </xf>
    <xf numFmtId="0" fontId="0" fillId="37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37" borderId="0" xfId="0" applyFont="1" applyFill="1" applyBorder="1" applyAlignment="1" applyProtection="1">
      <alignment horizontal="center"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34" borderId="12" xfId="0" applyNumberFormat="1" applyFont="1" applyFill="1" applyBorder="1" applyAlignment="1">
      <alignment horizontal="right" wrapText="1"/>
    </xf>
    <xf numFmtId="4" fontId="0" fillId="34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7" borderId="19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4" fontId="0" fillId="38" borderId="22" xfId="0" applyNumberFormat="1" applyFont="1" applyFill="1" applyBorder="1" applyAlignment="1" applyProtection="1">
      <alignment horizontal="center"/>
      <protection locked="0"/>
    </xf>
    <xf numFmtId="4" fontId="0" fillId="38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37" borderId="18" xfId="0" applyFont="1" applyFill="1" applyBorder="1" applyAlignment="1" applyProtection="1">
      <alignment horizontal="left" wrapText="1"/>
      <protection locked="0"/>
    </xf>
    <xf numFmtId="0" fontId="0" fillId="37" borderId="18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0" fillId="37" borderId="18" xfId="0" applyFont="1" applyFill="1" applyBorder="1" applyAlignment="1" applyProtection="1">
      <alignment horizontal="left" vertical="top" wrapText="1"/>
      <protection locked="0"/>
    </xf>
    <xf numFmtId="0" fontId="3" fillId="37" borderId="18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>
      <alignment horizontal="left" textRotation="90" wrapText="1"/>
    </xf>
    <xf numFmtId="0" fontId="8" fillId="0" borderId="24" xfId="0" applyFont="1" applyFill="1" applyBorder="1" applyAlignment="1">
      <alignment horizontal="left" textRotation="90" wrapText="1"/>
    </xf>
    <xf numFmtId="0" fontId="8" fillId="0" borderId="10" xfId="0" applyFont="1" applyFill="1" applyBorder="1" applyAlignment="1">
      <alignment horizontal="left" textRotation="90" wrapText="1"/>
    </xf>
    <xf numFmtId="4" fontId="0" fillId="38" borderId="23" xfId="0" applyNumberFormat="1" applyFont="1" applyFill="1" applyBorder="1" applyAlignment="1">
      <alignment horizontal="right"/>
    </xf>
    <xf numFmtId="4" fontId="0" fillId="38" borderId="1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45</xdr:row>
      <xdr:rowOff>28575</xdr:rowOff>
    </xdr:from>
    <xdr:to>
      <xdr:col>2</xdr:col>
      <xdr:colOff>209550</xdr:colOff>
      <xdr:row>46</xdr:row>
      <xdr:rowOff>38100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620625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28575</xdr:rowOff>
    </xdr:from>
    <xdr:to>
      <xdr:col>2</xdr:col>
      <xdr:colOff>219075</xdr:colOff>
      <xdr:row>46</xdr:row>
      <xdr:rowOff>276225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858750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47</xdr:row>
      <xdr:rowOff>28575</xdr:rowOff>
    </xdr:from>
    <xdr:to>
      <xdr:col>2</xdr:col>
      <xdr:colOff>228600</xdr:colOff>
      <xdr:row>48</xdr:row>
      <xdr:rowOff>19050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201650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48</xdr:row>
      <xdr:rowOff>38100</xdr:rowOff>
    </xdr:from>
    <xdr:to>
      <xdr:col>2</xdr:col>
      <xdr:colOff>228600</xdr:colOff>
      <xdr:row>48</xdr:row>
      <xdr:rowOff>285750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468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44</xdr:row>
      <xdr:rowOff>57150</xdr:rowOff>
    </xdr:from>
    <xdr:to>
      <xdr:col>2</xdr:col>
      <xdr:colOff>276225</xdr:colOff>
      <xdr:row>45</xdr:row>
      <xdr:rowOff>38100</xdr:rowOff>
    </xdr:to>
    <xdr:pic>
      <xdr:nvPicPr>
        <xdr:cNvPr id="5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23825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1400175</xdr:colOff>
      <xdr:row>0</xdr:row>
      <xdr:rowOff>0</xdr:rowOff>
    </xdr:from>
    <xdr:to>
      <xdr:col>4</xdr:col>
      <xdr:colOff>3305175</xdr:colOff>
      <xdr:row>1</xdr:row>
      <xdr:rowOff>0</xdr:rowOff>
    </xdr:to>
    <xdr:pic>
      <xdr:nvPicPr>
        <xdr:cNvPr id="6" name="Picture 129" descr="logoj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0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36</xdr:row>
      <xdr:rowOff>180975</xdr:rowOff>
    </xdr:from>
    <xdr:to>
      <xdr:col>2</xdr:col>
      <xdr:colOff>228600</xdr:colOff>
      <xdr:row>38</xdr:row>
      <xdr:rowOff>47625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81248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35</xdr:row>
      <xdr:rowOff>171450</xdr:rowOff>
    </xdr:from>
    <xdr:to>
      <xdr:col>2</xdr:col>
      <xdr:colOff>228600</xdr:colOff>
      <xdr:row>37</xdr:row>
      <xdr:rowOff>38100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924800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0</xdr:rowOff>
    </xdr:from>
    <xdr:to>
      <xdr:col>2</xdr:col>
      <xdr:colOff>228600</xdr:colOff>
      <xdr:row>39</xdr:row>
      <xdr:rowOff>57150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324850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103</xdr:row>
      <xdr:rowOff>9525</xdr:rowOff>
    </xdr:from>
    <xdr:to>
      <xdr:col>2</xdr:col>
      <xdr:colOff>228600</xdr:colOff>
      <xdr:row>104</xdr:row>
      <xdr:rowOff>9525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2238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104</xdr:row>
      <xdr:rowOff>66675</xdr:rowOff>
    </xdr:from>
    <xdr:to>
      <xdr:col>2</xdr:col>
      <xdr:colOff>247650</xdr:colOff>
      <xdr:row>104</xdr:row>
      <xdr:rowOff>314325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38528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105</xdr:row>
      <xdr:rowOff>9525</xdr:rowOff>
    </xdr:from>
    <xdr:to>
      <xdr:col>2</xdr:col>
      <xdr:colOff>266700</xdr:colOff>
      <xdr:row>106</xdr:row>
      <xdr:rowOff>9525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3881437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106</xdr:row>
      <xdr:rowOff>38100</xdr:rowOff>
    </xdr:from>
    <xdr:to>
      <xdr:col>2</xdr:col>
      <xdr:colOff>276225</xdr:colOff>
      <xdr:row>107</xdr:row>
      <xdr:rowOff>38100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3909060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107</xdr:row>
      <xdr:rowOff>28575</xdr:rowOff>
    </xdr:from>
    <xdr:to>
      <xdr:col>2</xdr:col>
      <xdr:colOff>266700</xdr:colOff>
      <xdr:row>108</xdr:row>
      <xdr:rowOff>9525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39328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108</xdr:row>
      <xdr:rowOff>142875</xdr:rowOff>
    </xdr:from>
    <xdr:to>
      <xdr:col>2</xdr:col>
      <xdr:colOff>295275</xdr:colOff>
      <xdr:row>108</xdr:row>
      <xdr:rowOff>390525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709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109</xdr:row>
      <xdr:rowOff>47625</xdr:rowOff>
    </xdr:from>
    <xdr:to>
      <xdr:col>2</xdr:col>
      <xdr:colOff>266700</xdr:colOff>
      <xdr:row>110</xdr:row>
      <xdr:rowOff>28575</xdr:rowOff>
    </xdr:to>
    <xdr:pic>
      <xdr:nvPicPr>
        <xdr:cNvPr id="16" name="Check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402526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118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30" customHeight="1"/>
  <cols>
    <col min="1" max="1" width="1.421875" style="13" customWidth="1"/>
    <col min="2" max="2" width="0.9921875" style="13" customWidth="1"/>
    <col min="3" max="3" width="5.28125" style="13" customWidth="1"/>
    <col min="4" max="4" width="8.00390625" style="13" customWidth="1"/>
    <col min="5" max="5" width="63.7109375" style="13" customWidth="1"/>
    <col min="6" max="6" width="32.421875" style="13" customWidth="1"/>
    <col min="7" max="7" width="13.421875" style="13" hidden="1" customWidth="1"/>
    <col min="8" max="8" width="8.8515625" style="13" hidden="1" customWidth="1"/>
    <col min="9" max="9" width="7.8515625" style="13" hidden="1" customWidth="1"/>
    <col min="10" max="10" width="13.8515625" style="24" hidden="1" customWidth="1"/>
    <col min="11" max="11" width="11.28125" style="13" hidden="1" customWidth="1"/>
    <col min="12" max="12" width="9.28125" style="13" hidden="1" customWidth="1"/>
    <col min="13" max="14" width="11.7109375" style="13" hidden="1" customWidth="1"/>
    <col min="15" max="15" width="0" style="13" hidden="1" customWidth="1"/>
    <col min="16" max="16" width="28.28125" style="13" hidden="1" customWidth="1"/>
    <col min="17" max="31" width="0" style="24" hidden="1" customWidth="1"/>
    <col min="32" max="16384" width="9.140625" style="24" customWidth="1"/>
  </cols>
  <sheetData>
    <row r="1" spans="1:15" s="19" customFormat="1" ht="44.25" customHeight="1">
      <c r="A1" s="91"/>
      <c r="B1" s="91"/>
      <c r="C1" s="91"/>
      <c r="D1" s="91"/>
      <c r="E1" s="91"/>
      <c r="F1" s="91"/>
      <c r="G1" s="18"/>
      <c r="H1" s="18"/>
      <c r="I1" s="18"/>
      <c r="J1" s="18"/>
      <c r="K1" s="18"/>
      <c r="L1" s="18"/>
      <c r="M1" s="18"/>
      <c r="N1" s="18"/>
      <c r="O1" s="18"/>
    </row>
    <row r="2" spans="1:15" s="19" customFormat="1" ht="21.75" customHeight="1">
      <c r="A2" s="92" t="s">
        <v>88</v>
      </c>
      <c r="B2" s="92"/>
      <c r="C2" s="92"/>
      <c r="D2" s="92"/>
      <c r="E2" s="92"/>
      <c r="F2" s="92"/>
      <c r="G2" s="18"/>
      <c r="H2" s="18"/>
      <c r="I2" s="18"/>
      <c r="J2" s="18"/>
      <c r="K2" s="18"/>
      <c r="L2" s="18"/>
      <c r="M2" s="18"/>
      <c r="N2" s="18"/>
      <c r="O2" s="18"/>
    </row>
    <row r="3" spans="1:15" s="18" customFormat="1" ht="24" customHeight="1">
      <c r="A3" s="97" t="s">
        <v>87</v>
      </c>
      <c r="B3" s="97"/>
      <c r="C3" s="97"/>
      <c r="D3" s="97"/>
      <c r="E3" s="97"/>
      <c r="F3" s="97"/>
      <c r="G3" s="14"/>
      <c r="H3" s="14"/>
      <c r="I3" s="14"/>
      <c r="J3" s="14"/>
      <c r="K3" s="14"/>
      <c r="L3" s="14"/>
      <c r="M3" s="14"/>
      <c r="N3" s="14"/>
      <c r="O3" s="14"/>
    </row>
    <row r="4" spans="1:15" s="18" customFormat="1" ht="45.75" customHeight="1">
      <c r="A4" s="111" t="s">
        <v>86</v>
      </c>
      <c r="B4" s="111"/>
      <c r="C4" s="111"/>
      <c r="D4" s="111"/>
      <c r="E4" s="111"/>
      <c r="F4" s="111"/>
      <c r="G4" s="14"/>
      <c r="H4" s="14"/>
      <c r="I4" s="14"/>
      <c r="J4" s="14"/>
      <c r="K4" s="14"/>
      <c r="L4" s="14"/>
      <c r="M4" s="14"/>
      <c r="N4" s="14"/>
      <c r="O4" s="14"/>
    </row>
    <row r="5" spans="1:6" s="18" customFormat="1" ht="36" customHeight="1">
      <c r="A5" s="98" t="s">
        <v>45</v>
      </c>
      <c r="B5" s="98"/>
      <c r="C5" s="98"/>
      <c r="D5" s="98"/>
      <c r="E5" s="98"/>
      <c r="F5" s="98"/>
    </row>
    <row r="6" spans="1:15" s="18" customFormat="1" ht="12.75">
      <c r="A6" s="7"/>
      <c r="B6" s="8"/>
      <c r="C6" s="6"/>
      <c r="D6" s="53" t="s">
        <v>34</v>
      </c>
      <c r="E6" s="53"/>
      <c r="F6" s="53" t="s">
        <v>35</v>
      </c>
      <c r="G6" s="6"/>
      <c r="H6" s="6"/>
      <c r="I6" s="6"/>
      <c r="J6" s="6"/>
      <c r="K6" s="6"/>
      <c r="L6" s="6"/>
      <c r="M6" s="6"/>
      <c r="N6" s="6"/>
      <c r="O6" s="6"/>
    </row>
    <row r="7" spans="1:15" s="18" customFormat="1" ht="12.75">
      <c r="A7" s="6"/>
      <c r="B7" s="6"/>
      <c r="C7" s="9"/>
      <c r="D7" s="6"/>
      <c r="E7" s="63"/>
      <c r="F7" s="64"/>
      <c r="G7" s="6"/>
      <c r="H7" s="6"/>
      <c r="I7" s="6"/>
      <c r="J7" s="6"/>
      <c r="K7" s="6"/>
      <c r="L7" s="6"/>
      <c r="M7" s="6"/>
      <c r="N7" s="6"/>
      <c r="O7" s="6"/>
    </row>
    <row r="8" spans="1:15" s="18" customFormat="1" ht="12.75">
      <c r="A8" s="6"/>
      <c r="B8" s="6"/>
      <c r="C8" s="9"/>
      <c r="D8" s="6" t="s">
        <v>36</v>
      </c>
      <c r="E8" s="38"/>
      <c r="F8" s="38" t="s">
        <v>33</v>
      </c>
      <c r="G8" s="6"/>
      <c r="H8" s="6"/>
      <c r="I8" s="6"/>
      <c r="J8" s="6"/>
      <c r="K8" s="6"/>
      <c r="L8" s="6"/>
      <c r="M8" s="6"/>
      <c r="N8" s="6"/>
      <c r="O8" s="6"/>
    </row>
    <row r="9" spans="1:15" s="18" customFormat="1" ht="12.75">
      <c r="A9" s="6"/>
      <c r="B9" s="6"/>
      <c r="C9" s="9"/>
      <c r="D9" s="6"/>
      <c r="E9" s="63"/>
      <c r="F9" s="64"/>
      <c r="G9" s="6"/>
      <c r="H9" s="6"/>
      <c r="I9" s="6"/>
      <c r="J9" s="6"/>
      <c r="K9" s="6"/>
      <c r="L9" s="6"/>
      <c r="M9" s="6"/>
      <c r="N9" s="6"/>
      <c r="O9" s="6"/>
    </row>
    <row r="10" spans="1:15" s="18" customFormat="1" ht="12.75">
      <c r="A10" s="6"/>
      <c r="B10" s="6"/>
      <c r="C10" s="9"/>
      <c r="D10" s="6" t="s">
        <v>31</v>
      </c>
      <c r="E10" s="38"/>
      <c r="F10" s="38"/>
      <c r="G10" s="6"/>
      <c r="H10" s="6"/>
      <c r="I10" s="6"/>
      <c r="J10" s="6"/>
      <c r="K10" s="6"/>
      <c r="L10" s="6"/>
      <c r="M10" s="6"/>
      <c r="N10" s="6"/>
      <c r="O10" s="6"/>
    </row>
    <row r="11" spans="1:15" s="18" customFormat="1" ht="12.75">
      <c r="A11" s="6"/>
      <c r="B11" s="6"/>
      <c r="C11" s="9"/>
      <c r="D11" s="6"/>
      <c r="E11" s="63"/>
      <c r="F11" s="64"/>
      <c r="G11" s="6"/>
      <c r="H11" s="6"/>
      <c r="I11" s="6"/>
      <c r="J11" s="6"/>
      <c r="K11" s="6"/>
      <c r="L11" s="6"/>
      <c r="M11" s="6"/>
      <c r="N11" s="6"/>
      <c r="O11" s="6"/>
    </row>
    <row r="12" spans="1:15" s="18" customFormat="1" ht="12.75">
      <c r="A12" s="6"/>
      <c r="B12" s="6"/>
      <c r="C12" s="9"/>
      <c r="D12" s="6" t="s">
        <v>32</v>
      </c>
      <c r="E12" s="38"/>
      <c r="F12" s="38" t="s">
        <v>33</v>
      </c>
      <c r="G12" s="6"/>
      <c r="H12" s="6"/>
      <c r="I12" s="6"/>
      <c r="J12" s="6"/>
      <c r="K12" s="6"/>
      <c r="L12" s="6"/>
      <c r="M12" s="6"/>
      <c r="N12" s="6"/>
      <c r="O12" s="6"/>
    </row>
    <row r="13" spans="1:15" s="18" customFormat="1" ht="12.75">
      <c r="A13" s="6"/>
      <c r="B13" s="6"/>
      <c r="C13" s="9"/>
      <c r="D13" s="6"/>
      <c r="E13" s="63"/>
      <c r="F13" s="64"/>
      <c r="G13" s="6"/>
      <c r="H13" s="6"/>
      <c r="I13" s="6"/>
      <c r="J13" s="6"/>
      <c r="K13" s="6"/>
      <c r="L13" s="6"/>
      <c r="M13" s="6"/>
      <c r="N13" s="6"/>
      <c r="O13" s="6"/>
    </row>
    <row r="14" spans="1:15" s="18" customFormat="1" ht="12.75">
      <c r="A14" s="6"/>
      <c r="B14" s="6"/>
      <c r="C14" s="9"/>
      <c r="D14" s="6" t="s">
        <v>37</v>
      </c>
      <c r="E14" s="38"/>
      <c r="F14" s="38" t="s">
        <v>39</v>
      </c>
      <c r="G14" s="6"/>
      <c r="H14" s="6"/>
      <c r="I14" s="6"/>
      <c r="J14" s="6"/>
      <c r="K14" s="6"/>
      <c r="L14" s="6"/>
      <c r="M14" s="6"/>
      <c r="N14" s="6"/>
      <c r="O14" s="6"/>
    </row>
    <row r="15" spans="1:15" s="18" customFormat="1" ht="12.75">
      <c r="A15" s="6"/>
      <c r="B15" s="6"/>
      <c r="C15" s="9"/>
      <c r="D15" s="6"/>
      <c r="E15" s="63"/>
      <c r="F15" s="64"/>
      <c r="G15" s="6"/>
      <c r="H15" s="6"/>
      <c r="I15" s="6"/>
      <c r="J15" s="6"/>
      <c r="K15" s="6"/>
      <c r="L15" s="6"/>
      <c r="M15" s="6"/>
      <c r="N15" s="6"/>
      <c r="O15" s="6"/>
    </row>
    <row r="16" spans="1:15" s="18" customFormat="1" ht="12.75">
      <c r="A16" s="6"/>
      <c r="B16" s="6"/>
      <c r="C16" s="9"/>
      <c r="D16" s="6" t="s">
        <v>44</v>
      </c>
      <c r="E16" s="38"/>
      <c r="F16" s="54" t="s">
        <v>54</v>
      </c>
      <c r="G16" s="6"/>
      <c r="H16" s="6"/>
      <c r="I16" s="6"/>
      <c r="J16" s="6"/>
      <c r="K16" s="6"/>
      <c r="L16" s="6"/>
      <c r="M16" s="6"/>
      <c r="N16" s="6"/>
      <c r="O16" s="6"/>
    </row>
    <row r="17" spans="1:15" s="18" customFormat="1" ht="12.75">
      <c r="A17" s="6"/>
      <c r="B17" s="6"/>
      <c r="C17" s="9"/>
      <c r="D17" s="6"/>
      <c r="E17" s="63"/>
      <c r="F17" s="64"/>
      <c r="G17" s="6"/>
      <c r="H17" s="6"/>
      <c r="I17" s="6"/>
      <c r="J17" s="6"/>
      <c r="K17" s="6"/>
      <c r="L17" s="6"/>
      <c r="M17" s="6"/>
      <c r="N17" s="6"/>
      <c r="O17" s="6"/>
    </row>
    <row r="18" spans="1:15" s="18" customFormat="1" ht="12.75">
      <c r="A18" s="6"/>
      <c r="B18" s="6"/>
      <c r="C18" s="9"/>
      <c r="D18" s="6" t="s">
        <v>38</v>
      </c>
      <c r="E18" s="38"/>
      <c r="F18" s="54" t="s">
        <v>73</v>
      </c>
      <c r="G18" s="6"/>
      <c r="H18" s="6"/>
      <c r="I18" s="6"/>
      <c r="J18" s="6"/>
      <c r="K18" s="6"/>
      <c r="L18" s="6"/>
      <c r="M18" s="6"/>
      <c r="N18" s="6"/>
      <c r="O18" s="6"/>
    </row>
    <row r="19" spans="1:15" s="18" customFormat="1" ht="12.75">
      <c r="A19" s="6"/>
      <c r="B19" s="6"/>
      <c r="C19" s="9"/>
      <c r="D19" s="6"/>
      <c r="E19" s="63"/>
      <c r="F19" s="65"/>
      <c r="G19" s="6"/>
      <c r="H19" s="6"/>
      <c r="I19" s="6"/>
      <c r="J19" s="6"/>
      <c r="K19" s="6"/>
      <c r="L19" s="6"/>
      <c r="M19" s="6"/>
      <c r="N19" s="6"/>
      <c r="O19" s="6"/>
    </row>
    <row r="20" spans="1:15" s="18" customFormat="1" ht="15" customHeight="1">
      <c r="A20" s="110" t="s">
        <v>89</v>
      </c>
      <c r="B20" s="110"/>
      <c r="C20" s="110"/>
      <c r="D20" s="110"/>
      <c r="E20" s="110"/>
      <c r="F20" s="110"/>
      <c r="G20" s="6"/>
      <c r="H20" s="6"/>
      <c r="I20" s="6"/>
      <c r="J20" s="6"/>
      <c r="K20" s="6"/>
      <c r="L20" s="6"/>
      <c r="M20" s="6"/>
      <c r="N20" s="6"/>
      <c r="O20" s="6"/>
    </row>
    <row r="21" spans="1:15" s="18" customFormat="1" ht="12.75">
      <c r="A21" s="7"/>
      <c r="B21" s="7"/>
      <c r="C21" s="7"/>
      <c r="D21" s="93" t="s">
        <v>11</v>
      </c>
      <c r="E21" s="93"/>
      <c r="F21" s="93"/>
      <c r="G21" s="7"/>
      <c r="H21" s="7"/>
      <c r="I21" s="7"/>
      <c r="J21" s="7"/>
      <c r="K21" s="7"/>
      <c r="L21" s="7"/>
      <c r="M21" s="7"/>
      <c r="N21" s="7"/>
      <c r="O21" s="7"/>
    </row>
    <row r="22" spans="1:7" ht="12.75">
      <c r="A22" s="1"/>
      <c r="B22" s="16"/>
      <c r="C22" s="16"/>
      <c r="D22" s="21"/>
      <c r="E22" s="103"/>
      <c r="F22" s="103"/>
      <c r="G22" s="24"/>
    </row>
    <row r="23" spans="1:7" ht="12.75">
      <c r="A23" s="1"/>
      <c r="B23" s="16"/>
      <c r="C23" s="16"/>
      <c r="D23" s="94" t="s">
        <v>66</v>
      </c>
      <c r="E23" s="94"/>
      <c r="F23" s="94"/>
      <c r="G23" s="24"/>
    </row>
    <row r="24" spans="1:10" ht="12.75">
      <c r="A24" s="1"/>
      <c r="B24" s="16"/>
      <c r="C24" s="16"/>
      <c r="D24" s="21"/>
      <c r="E24" s="104"/>
      <c r="F24" s="104"/>
      <c r="G24" s="24"/>
      <c r="J24" s="32" t="str">
        <f>CONCATENATE(E22," ",E24)</f>
        <v> </v>
      </c>
    </row>
    <row r="25" spans="1:7" ht="12.75">
      <c r="A25" s="1"/>
      <c r="B25" s="16"/>
      <c r="C25" s="16"/>
      <c r="D25" s="21" t="s">
        <v>44</v>
      </c>
      <c r="E25" s="37"/>
      <c r="F25" s="37" t="s">
        <v>40</v>
      </c>
      <c r="G25" s="24"/>
    </row>
    <row r="26" spans="1:7" ht="12.75">
      <c r="A26" s="1"/>
      <c r="B26" s="16"/>
      <c r="C26" s="16"/>
      <c r="D26" s="21"/>
      <c r="E26" s="63"/>
      <c r="F26" s="64"/>
      <c r="G26" s="24"/>
    </row>
    <row r="27" spans="1:6" ht="12.75">
      <c r="A27" s="1"/>
      <c r="B27" s="16"/>
      <c r="C27" s="16"/>
      <c r="D27" s="37" t="s">
        <v>42</v>
      </c>
      <c r="E27" s="37"/>
      <c r="F27" s="37" t="s">
        <v>33</v>
      </c>
    </row>
    <row r="28" spans="1:10" ht="12.75">
      <c r="A28" s="1"/>
      <c r="B28" s="16"/>
      <c r="C28" s="16"/>
      <c r="D28" s="21"/>
      <c r="E28" s="63"/>
      <c r="F28" s="64"/>
      <c r="J28" s="32"/>
    </row>
    <row r="29" spans="4:10" ht="12.75">
      <c r="D29" s="37" t="s">
        <v>41</v>
      </c>
      <c r="E29" s="37"/>
      <c r="F29" s="37" t="s">
        <v>39</v>
      </c>
      <c r="J29" s="13"/>
    </row>
    <row r="30" spans="5:6" ht="12.75">
      <c r="E30" s="63"/>
      <c r="F30" s="64"/>
    </row>
    <row r="31" spans="4:30" ht="19.5" customHeight="1">
      <c r="D31" s="106" t="s">
        <v>91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4:6" ht="12.75">
      <c r="D32" s="24" t="s">
        <v>46</v>
      </c>
      <c r="E32" s="38"/>
      <c r="F32" s="38" t="s">
        <v>47</v>
      </c>
    </row>
    <row r="33" spans="5:6" ht="12.75">
      <c r="E33" s="63"/>
      <c r="F33" s="64"/>
    </row>
    <row r="34" spans="1:15" s="18" customFormat="1" ht="42" customHeight="1">
      <c r="A34" s="105" t="s">
        <v>90</v>
      </c>
      <c r="B34" s="105"/>
      <c r="C34" s="105"/>
      <c r="D34" s="105"/>
      <c r="E34" s="105"/>
      <c r="F34" s="105"/>
      <c r="G34" s="6"/>
      <c r="H34" s="6"/>
      <c r="I34" s="6"/>
      <c r="J34" s="6"/>
      <c r="K34" s="6"/>
      <c r="L34" s="6"/>
      <c r="M34" s="6"/>
      <c r="N34" s="6"/>
      <c r="O34" s="6"/>
    </row>
    <row r="35" spans="1:15" s="18" customFormat="1" ht="30.75" customHeight="1">
      <c r="A35" s="98" t="s">
        <v>1</v>
      </c>
      <c r="B35" s="98"/>
      <c r="C35" s="98"/>
      <c r="D35" s="98"/>
      <c r="E35" s="98"/>
      <c r="F35" s="98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8" customFormat="1" ht="15" customHeight="1">
      <c r="A36" s="89" t="s">
        <v>84</v>
      </c>
      <c r="B36" s="89"/>
      <c r="C36" s="89" t="s">
        <v>48</v>
      </c>
      <c r="D36" s="89"/>
      <c r="E36" s="89"/>
      <c r="F36" s="89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8" customFormat="1" ht="15" customHeight="1">
      <c r="A37" s="14"/>
      <c r="B37" s="72"/>
      <c r="C37" s="73"/>
      <c r="D37" s="53" t="s">
        <v>49</v>
      </c>
      <c r="E37" s="59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18" customFormat="1" ht="15" customHeight="1">
      <c r="A38" s="14"/>
      <c r="B38" s="72"/>
      <c r="C38" s="74"/>
      <c r="D38" s="53" t="s">
        <v>50</v>
      </c>
      <c r="E38" s="59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18" customFormat="1" ht="15" customHeight="1">
      <c r="A39" s="14"/>
      <c r="B39" s="72"/>
      <c r="C39" s="74"/>
      <c r="D39" s="53" t="s">
        <v>51</v>
      </c>
      <c r="E39" s="59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18" customFormat="1" ht="16.5" customHeight="1">
      <c r="A40" s="14"/>
      <c r="B40" s="14"/>
      <c r="D40" s="113"/>
      <c r="E40" s="113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6" ht="22.5" customHeight="1">
      <c r="A41" s="89" t="s">
        <v>0</v>
      </c>
      <c r="B41" s="90"/>
      <c r="C41" s="90"/>
      <c r="D41" s="90"/>
      <c r="E41" s="90"/>
      <c r="F41" s="90"/>
    </row>
    <row r="42" spans="1:6" ht="39" customHeight="1">
      <c r="A42" s="3" t="s">
        <v>58</v>
      </c>
      <c r="B42" s="107" t="s">
        <v>85</v>
      </c>
      <c r="C42" s="94"/>
      <c r="D42" s="94"/>
      <c r="E42" s="94"/>
      <c r="F42" s="94"/>
    </row>
    <row r="43" spans="1:10" ht="192" customHeight="1">
      <c r="A43" s="3" t="s">
        <v>58</v>
      </c>
      <c r="B43" s="16"/>
      <c r="C43" s="16"/>
      <c r="D43" s="25"/>
      <c r="E43" s="112"/>
      <c r="F43" s="112"/>
      <c r="J43" s="32">
        <f>E43</f>
        <v>0</v>
      </c>
    </row>
    <row r="44" spans="1:11" ht="30" customHeight="1">
      <c r="A44" s="89" t="s">
        <v>55</v>
      </c>
      <c r="B44" s="89"/>
      <c r="C44" s="89"/>
      <c r="D44" s="89"/>
      <c r="E44" s="89"/>
      <c r="F44" s="89"/>
      <c r="G44" s="17"/>
      <c r="H44" s="17"/>
      <c r="I44" s="23">
        <f>H45+H46+H47+H48+H49</f>
        <v>0</v>
      </c>
      <c r="J44" s="17"/>
      <c r="K44" s="24"/>
    </row>
    <row r="45" spans="1:13" ht="21" customHeight="1">
      <c r="A45" s="1"/>
      <c r="B45" s="75"/>
      <c r="C45" s="71"/>
      <c r="D45" s="102" t="s">
        <v>4</v>
      </c>
      <c r="E45" s="102"/>
      <c r="F45" s="102"/>
      <c r="G45" s="26" t="b">
        <v>0</v>
      </c>
      <c r="H45" s="23">
        <f>IF(G45,1,0)</f>
        <v>0</v>
      </c>
      <c r="I45" s="22" t="str">
        <f>IF(H45,"ristrutturazione"," ")</f>
        <v> </v>
      </c>
      <c r="J45" s="18"/>
      <c r="K45" s="17"/>
      <c r="M45" s="13" t="s">
        <v>12</v>
      </c>
    </row>
    <row r="46" spans="1:11" ht="18.75" customHeight="1">
      <c r="A46" s="1"/>
      <c r="B46" s="75"/>
      <c r="C46" s="71"/>
      <c r="D46" s="102" t="s">
        <v>57</v>
      </c>
      <c r="E46" s="102"/>
      <c r="F46" s="102"/>
      <c r="G46" s="26" t="b">
        <v>0</v>
      </c>
      <c r="H46" s="23">
        <f>IF(G46,1,0)</f>
        <v>0</v>
      </c>
      <c r="I46" s="22" t="str">
        <f>IF(H46,"completamento"," ")</f>
        <v> </v>
      </c>
      <c r="J46" s="17"/>
      <c r="K46" s="23">
        <f>IF(H46,1,0)</f>
        <v>0</v>
      </c>
    </row>
    <row r="47" spans="1:11" ht="27" customHeight="1">
      <c r="A47" s="1"/>
      <c r="B47" s="75"/>
      <c r="C47" s="71"/>
      <c r="D47" s="102" t="s">
        <v>56</v>
      </c>
      <c r="E47" s="102"/>
      <c r="F47" s="102"/>
      <c r="G47" s="26" t="b">
        <v>0</v>
      </c>
      <c r="H47" s="23">
        <f>IF(G47,1,0)</f>
        <v>0</v>
      </c>
      <c r="I47" s="22" t="str">
        <f>IF(H47,"ampliamento"," ")</f>
        <v> </v>
      </c>
      <c r="J47" s="18"/>
      <c r="K47" s="23">
        <f>IF(H47,1,0)</f>
        <v>0</v>
      </c>
    </row>
    <row r="48" spans="1:11" ht="20.25" customHeight="1">
      <c r="A48" s="1"/>
      <c r="B48" s="75"/>
      <c r="C48" s="71"/>
      <c r="D48" s="102" t="s">
        <v>2</v>
      </c>
      <c r="E48" s="102"/>
      <c r="F48" s="102"/>
      <c r="G48" s="26" t="b">
        <v>0</v>
      </c>
      <c r="H48" s="23">
        <f>IF(G48,1,0)</f>
        <v>0</v>
      </c>
      <c r="I48" s="22" t="str">
        <f>IF(H48,"riconversione"," ")</f>
        <v> </v>
      </c>
      <c r="J48" s="17"/>
      <c r="K48" s="23">
        <f>IF(H48,1,0)</f>
        <v>0</v>
      </c>
    </row>
    <row r="49" spans="1:12" ht="23.25" customHeight="1">
      <c r="A49" s="1"/>
      <c r="B49" s="75"/>
      <c r="C49" s="71"/>
      <c r="D49" s="102" t="s">
        <v>3</v>
      </c>
      <c r="E49" s="102"/>
      <c r="F49" s="102"/>
      <c r="G49" s="26" t="b">
        <v>0</v>
      </c>
      <c r="H49" s="23">
        <f>IF(G49,5,0)</f>
        <v>0</v>
      </c>
      <c r="I49" s="22" t="str">
        <f>IF(H49,"nuova costruzione"," ")</f>
        <v> </v>
      </c>
      <c r="J49" s="33" t="str">
        <f>CONCATENATE(I45," ",I46," ",I47," ",I48," ",I49)</f>
        <v>         </v>
      </c>
      <c r="K49" s="23">
        <f>IF(H49,1,0)</f>
        <v>0</v>
      </c>
      <c r="L49" s="26" t="str">
        <f>IF(K46+K47+K48+K49&gt;0,TRUE," ")</f>
        <v> </v>
      </c>
    </row>
    <row r="50" spans="1:6" ht="30" customHeight="1">
      <c r="A50" s="90" t="s">
        <v>72</v>
      </c>
      <c r="B50" s="90"/>
      <c r="C50" s="90"/>
      <c r="D50" s="90"/>
      <c r="E50" s="90"/>
      <c r="F50" s="90"/>
    </row>
    <row r="51" spans="1:6" ht="27.75" customHeight="1">
      <c r="A51" s="2"/>
      <c r="B51" s="107" t="s">
        <v>52</v>
      </c>
      <c r="C51" s="107"/>
      <c r="D51" s="107"/>
      <c r="E51" s="107"/>
      <c r="F51" s="107"/>
    </row>
    <row r="52" spans="1:15" ht="41.25" customHeight="1">
      <c r="A52" s="1"/>
      <c r="B52" s="27"/>
      <c r="C52" s="16"/>
      <c r="D52" s="39"/>
      <c r="E52" s="40" t="s">
        <v>10</v>
      </c>
      <c r="F52" s="41" t="s">
        <v>64</v>
      </c>
      <c r="H52" s="4"/>
      <c r="I52" s="4"/>
      <c r="J52" s="36"/>
      <c r="K52" s="4"/>
      <c r="L52" s="4"/>
      <c r="M52" s="4"/>
      <c r="N52" s="4"/>
      <c r="O52" s="4"/>
    </row>
    <row r="53" spans="1:10" ht="27.75" customHeight="1">
      <c r="A53" s="1"/>
      <c r="B53" s="20"/>
      <c r="C53" s="27"/>
      <c r="D53" s="99" t="s">
        <v>74</v>
      </c>
      <c r="E53" s="93"/>
      <c r="F53" s="100"/>
      <c r="G53" s="4"/>
      <c r="J53" s="36"/>
    </row>
    <row r="54" spans="1:10" ht="50.25" customHeight="1">
      <c r="A54" s="1"/>
      <c r="B54" s="20"/>
      <c r="C54" s="27"/>
      <c r="D54" s="42"/>
      <c r="E54" s="66"/>
      <c r="F54" s="101"/>
      <c r="G54" s="34"/>
      <c r="H54" s="35"/>
      <c r="J54" s="36"/>
    </row>
    <row r="55" spans="1:6" ht="15" customHeight="1">
      <c r="A55" s="1" t="s">
        <v>58</v>
      </c>
      <c r="B55" s="20"/>
      <c r="C55" s="27"/>
      <c r="D55" s="99" t="s">
        <v>75</v>
      </c>
      <c r="E55" s="93"/>
      <c r="F55" s="100"/>
    </row>
    <row r="56" spans="1:10" ht="50.25" customHeight="1">
      <c r="A56" s="1"/>
      <c r="B56" s="20"/>
      <c r="C56" s="27"/>
      <c r="D56" s="42"/>
      <c r="E56" s="66"/>
      <c r="F56" s="101"/>
      <c r="G56" s="34"/>
      <c r="H56" s="35"/>
      <c r="J56" s="34"/>
    </row>
    <row r="57" spans="1:6" ht="26.25" customHeight="1">
      <c r="A57" s="1" t="s">
        <v>58</v>
      </c>
      <c r="B57" s="20"/>
      <c r="C57" s="27"/>
      <c r="D57" s="99" t="s">
        <v>13</v>
      </c>
      <c r="E57" s="93"/>
      <c r="F57" s="100"/>
    </row>
    <row r="58" spans="1:10" ht="50.25" customHeight="1">
      <c r="A58" s="1"/>
      <c r="B58" s="20"/>
      <c r="C58" s="27"/>
      <c r="D58" s="42"/>
      <c r="E58" s="66"/>
      <c r="F58" s="101"/>
      <c r="G58" s="34"/>
      <c r="H58" s="35"/>
      <c r="J58" s="34"/>
    </row>
    <row r="59" spans="1:6" ht="39" customHeight="1">
      <c r="A59" s="1" t="s">
        <v>58</v>
      </c>
      <c r="B59" s="20"/>
      <c r="C59" s="27"/>
      <c r="D59" s="99" t="s">
        <v>14</v>
      </c>
      <c r="E59" s="93"/>
      <c r="F59" s="100"/>
    </row>
    <row r="60" spans="1:10" ht="50.25" customHeight="1">
      <c r="A60" s="1"/>
      <c r="B60" s="20"/>
      <c r="C60" s="27"/>
      <c r="D60" s="42"/>
      <c r="E60" s="66"/>
      <c r="F60" s="101"/>
      <c r="G60" s="34"/>
      <c r="H60" s="35"/>
      <c r="J60" s="34"/>
    </row>
    <row r="61" spans="1:10" ht="26.25" customHeight="1">
      <c r="A61" s="1" t="s">
        <v>58</v>
      </c>
      <c r="B61" s="20"/>
      <c r="C61" s="27"/>
      <c r="D61" s="99" t="s">
        <v>15</v>
      </c>
      <c r="E61" s="93"/>
      <c r="F61" s="100"/>
      <c r="J61" s="36"/>
    </row>
    <row r="62" spans="1:10" ht="50.25" customHeight="1">
      <c r="A62" s="1"/>
      <c r="B62" s="20"/>
      <c r="C62" s="27"/>
      <c r="D62" s="42"/>
      <c r="E62" s="66"/>
      <c r="F62" s="101"/>
      <c r="G62" s="34"/>
      <c r="H62" s="35"/>
      <c r="J62" s="36"/>
    </row>
    <row r="63" spans="1:6" ht="15" customHeight="1">
      <c r="A63" s="1" t="s">
        <v>58</v>
      </c>
      <c r="B63" s="20"/>
      <c r="C63" s="27"/>
      <c r="D63" s="99" t="s">
        <v>19</v>
      </c>
      <c r="E63" s="93"/>
      <c r="F63" s="100"/>
    </row>
    <row r="64" spans="1:10" ht="50.25" customHeight="1">
      <c r="A64" s="1"/>
      <c r="B64" s="20"/>
      <c r="C64" s="27"/>
      <c r="D64" s="42"/>
      <c r="E64" s="66"/>
      <c r="F64" s="101"/>
      <c r="G64" s="34"/>
      <c r="H64" s="35"/>
      <c r="J64" s="34"/>
    </row>
    <row r="65" spans="1:10" ht="37.5" customHeight="1">
      <c r="A65" s="1"/>
      <c r="B65" s="20"/>
      <c r="C65" s="27"/>
      <c r="D65" s="99" t="s">
        <v>20</v>
      </c>
      <c r="E65" s="93"/>
      <c r="F65" s="100"/>
      <c r="G65" s="34"/>
      <c r="H65" s="35"/>
      <c r="J65" s="36"/>
    </row>
    <row r="66" spans="1:10" ht="51" customHeight="1">
      <c r="A66" s="1"/>
      <c r="B66" s="27"/>
      <c r="C66" s="27"/>
      <c r="D66" s="42"/>
      <c r="E66" s="66"/>
      <c r="F66" s="101"/>
      <c r="G66" s="11"/>
      <c r="H66" s="26"/>
      <c r="J66" s="34"/>
    </row>
    <row r="67" spans="1:10" ht="14.25" customHeight="1">
      <c r="A67" s="1" t="s">
        <v>58</v>
      </c>
      <c r="B67" s="27"/>
      <c r="C67" s="27"/>
      <c r="D67" s="99" t="s">
        <v>59</v>
      </c>
      <c r="E67" s="93"/>
      <c r="F67" s="100"/>
      <c r="J67" s="36"/>
    </row>
    <row r="68" spans="1:10" ht="48" customHeight="1">
      <c r="A68" s="1"/>
      <c r="B68" s="27"/>
      <c r="C68" s="27"/>
      <c r="D68" s="42"/>
      <c r="E68" s="66"/>
      <c r="F68" s="101"/>
      <c r="G68" s="34"/>
      <c r="H68" s="35"/>
      <c r="J68" s="36"/>
    </row>
    <row r="69" spans="1:10" ht="39" customHeight="1">
      <c r="A69" s="1"/>
      <c r="B69" s="27"/>
      <c r="C69" s="27"/>
      <c r="D69" s="95" t="s">
        <v>65</v>
      </c>
      <c r="E69" s="96"/>
      <c r="F69" s="28">
        <f>F53+F55+F57+F59+F61+F63+F65+F67</f>
        <v>0</v>
      </c>
      <c r="J69" s="35"/>
    </row>
    <row r="70" spans="1:16" ht="55.5" customHeight="1">
      <c r="A70" s="2"/>
      <c r="B70" s="108" t="s">
        <v>21</v>
      </c>
      <c r="C70" s="108"/>
      <c r="D70" s="108"/>
      <c r="E70" s="108"/>
      <c r="F70" s="109"/>
      <c r="H70" s="24"/>
      <c r="I70" s="24"/>
      <c r="K70" s="24"/>
      <c r="L70" s="24"/>
      <c r="M70" s="24"/>
      <c r="N70" s="24"/>
      <c r="O70" s="24"/>
      <c r="P70" s="24"/>
    </row>
    <row r="71" spans="1:15" ht="30" customHeight="1">
      <c r="A71" s="1"/>
      <c r="B71" s="15"/>
      <c r="C71" s="16"/>
      <c r="D71" s="44"/>
      <c r="E71" s="45" t="s">
        <v>69</v>
      </c>
      <c r="F71" s="46" t="s">
        <v>64</v>
      </c>
      <c r="G71" s="24"/>
      <c r="H71" s="4"/>
      <c r="I71" s="4"/>
      <c r="J71" s="36"/>
      <c r="K71" s="4"/>
      <c r="L71" s="4"/>
      <c r="M71" s="4"/>
      <c r="N71" s="4"/>
      <c r="O71" s="4"/>
    </row>
    <row r="72" spans="1:7" ht="30" customHeight="1">
      <c r="A72" s="1"/>
      <c r="B72" s="15"/>
      <c r="C72" s="16"/>
      <c r="D72" s="99" t="s">
        <v>67</v>
      </c>
      <c r="E72" s="93"/>
      <c r="F72" s="100"/>
      <c r="G72" s="4"/>
    </row>
    <row r="73" spans="1:10" ht="50.25" customHeight="1">
      <c r="A73" s="1"/>
      <c r="B73" s="15"/>
      <c r="C73" s="16"/>
      <c r="D73" s="42"/>
      <c r="E73" s="66"/>
      <c r="F73" s="101"/>
      <c r="G73" s="34"/>
      <c r="H73" s="35"/>
      <c r="J73" s="34"/>
    </row>
    <row r="74" spans="1:10" ht="30" customHeight="1">
      <c r="A74" s="1"/>
      <c r="B74" s="15"/>
      <c r="C74" s="16"/>
      <c r="D74" s="99" t="s">
        <v>16</v>
      </c>
      <c r="E74" s="93"/>
      <c r="F74" s="100"/>
      <c r="G74" s="4"/>
      <c r="J74" s="36"/>
    </row>
    <row r="75" spans="1:10" ht="50.25" customHeight="1">
      <c r="A75" s="1" t="s">
        <v>58</v>
      </c>
      <c r="B75" s="15"/>
      <c r="C75" s="16"/>
      <c r="D75" s="42"/>
      <c r="E75" s="66"/>
      <c r="F75" s="101"/>
      <c r="G75" s="34"/>
      <c r="H75" s="35"/>
      <c r="J75" s="34"/>
    </row>
    <row r="76" spans="1:6" ht="30" customHeight="1">
      <c r="A76" s="87" t="s">
        <v>71</v>
      </c>
      <c r="B76" s="87"/>
      <c r="C76" s="87"/>
      <c r="D76" s="87"/>
      <c r="E76" s="87"/>
      <c r="F76" s="87"/>
    </row>
    <row r="77" spans="1:15" ht="24.75" customHeight="1">
      <c r="A77" s="1"/>
      <c r="B77" s="16"/>
      <c r="C77" s="16"/>
      <c r="D77" s="119" t="s">
        <v>70</v>
      </c>
      <c r="E77" s="120"/>
      <c r="F77" s="43" t="s">
        <v>64</v>
      </c>
      <c r="H77" s="4"/>
      <c r="I77" s="4"/>
      <c r="J77" s="36"/>
      <c r="K77" s="4"/>
      <c r="L77" s="4"/>
      <c r="M77" s="4"/>
      <c r="N77" s="4"/>
      <c r="O77" s="4"/>
    </row>
    <row r="78" spans="1:10" ht="25.5" customHeight="1">
      <c r="A78" s="1"/>
      <c r="B78" s="16"/>
      <c r="C78" s="16"/>
      <c r="D78" s="84" t="s">
        <v>28</v>
      </c>
      <c r="E78" s="85"/>
      <c r="F78" s="67"/>
      <c r="G78" s="4"/>
      <c r="J78" s="35"/>
    </row>
    <row r="79" spans="1:10" ht="25.5" customHeight="1">
      <c r="A79" s="1" t="s">
        <v>58</v>
      </c>
      <c r="B79" s="16"/>
      <c r="C79" s="16"/>
      <c r="D79" s="84" t="s">
        <v>29</v>
      </c>
      <c r="E79" s="85"/>
      <c r="F79" s="67"/>
      <c r="J79" s="35"/>
    </row>
    <row r="80" spans="1:10" ht="36" customHeight="1">
      <c r="A80" s="1" t="s">
        <v>58</v>
      </c>
      <c r="B80" s="16"/>
      <c r="C80" s="16"/>
      <c r="D80" s="84" t="s">
        <v>43</v>
      </c>
      <c r="E80" s="85"/>
      <c r="F80" s="29">
        <f>F78+F79</f>
        <v>0</v>
      </c>
      <c r="G80" s="12"/>
      <c r="J80" s="35"/>
    </row>
    <row r="81" spans="1:10" ht="24.75" customHeight="1">
      <c r="A81" s="1"/>
      <c r="B81" s="16"/>
      <c r="C81" s="16"/>
      <c r="D81" s="84" t="s">
        <v>30</v>
      </c>
      <c r="E81" s="85"/>
      <c r="F81" s="67"/>
      <c r="G81" s="4"/>
      <c r="J81" s="35"/>
    </row>
    <row r="82" spans="1:10" ht="24.75" customHeight="1">
      <c r="A82" s="1" t="s">
        <v>58</v>
      </c>
      <c r="B82" s="16"/>
      <c r="C82" s="16"/>
      <c r="D82" s="84" t="s">
        <v>8</v>
      </c>
      <c r="E82" s="85"/>
      <c r="F82" s="29">
        <f>F80+F81</f>
        <v>0</v>
      </c>
      <c r="G82" s="24"/>
      <c r="J82" s="35"/>
    </row>
    <row r="83" spans="1:10" ht="51.75" customHeight="1">
      <c r="A83" s="1" t="s">
        <v>58</v>
      </c>
      <c r="B83" s="16"/>
      <c r="C83" s="16"/>
      <c r="D83" s="84" t="s">
        <v>17</v>
      </c>
      <c r="E83" s="86"/>
      <c r="F83" s="67"/>
      <c r="J83" s="35"/>
    </row>
    <row r="84" spans="1:10" ht="24.75" customHeight="1">
      <c r="A84" s="1" t="s">
        <v>58</v>
      </c>
      <c r="B84" s="16"/>
      <c r="C84" s="16"/>
      <c r="D84" s="84" t="s">
        <v>18</v>
      </c>
      <c r="E84" s="86"/>
      <c r="F84" s="67"/>
      <c r="J84" s="35"/>
    </row>
    <row r="85" spans="1:10" ht="24.75" customHeight="1">
      <c r="A85" s="1" t="s">
        <v>58</v>
      </c>
      <c r="B85" s="16"/>
      <c r="C85" s="16"/>
      <c r="D85" s="84" t="s">
        <v>6</v>
      </c>
      <c r="E85" s="86"/>
      <c r="F85" s="29">
        <f>F83+F84</f>
        <v>0</v>
      </c>
      <c r="J85" s="35"/>
    </row>
    <row r="86" spans="1:10" ht="24.75" customHeight="1">
      <c r="A86" s="1" t="s">
        <v>58</v>
      </c>
      <c r="B86" s="16"/>
      <c r="C86" s="16"/>
      <c r="D86" s="84" t="s">
        <v>7</v>
      </c>
      <c r="E86" s="85"/>
      <c r="F86" s="29">
        <f>F82+F85</f>
        <v>0</v>
      </c>
      <c r="J86" s="35"/>
    </row>
    <row r="87" spans="1:16" ht="30" customHeight="1">
      <c r="A87" s="89" t="s">
        <v>26</v>
      </c>
      <c r="B87" s="90"/>
      <c r="C87" s="90"/>
      <c r="D87" s="90"/>
      <c r="E87" s="90"/>
      <c r="F87" s="90"/>
      <c r="P87" s="55" t="s">
        <v>27</v>
      </c>
    </row>
    <row r="88" spans="1:15" ht="24.75" customHeight="1">
      <c r="A88" s="1" t="s">
        <v>58</v>
      </c>
      <c r="B88" s="1"/>
      <c r="C88" s="1"/>
      <c r="D88" s="119" t="s">
        <v>70</v>
      </c>
      <c r="E88" s="120"/>
      <c r="F88" s="47" t="s">
        <v>64</v>
      </c>
      <c r="G88" s="61">
        <f>IF(H45+H46+H47+H48+H49&lt;H88,1,2)</f>
        <v>1</v>
      </c>
      <c r="H88" s="26">
        <v>5</v>
      </c>
      <c r="K88" s="13">
        <f>F91*1</f>
        <v>0</v>
      </c>
      <c r="L88" s="13">
        <f>200000</f>
        <v>200000</v>
      </c>
      <c r="M88" s="30">
        <f>K88-F92</f>
        <v>0</v>
      </c>
      <c r="N88" s="30">
        <f>F89-F94-F92</f>
        <v>0</v>
      </c>
      <c r="O88" s="13">
        <f>MINA(K88,L88,M88,N88)</f>
        <v>0</v>
      </c>
    </row>
    <row r="89" spans="1:15" ht="24.75" customHeight="1">
      <c r="A89" s="1" t="s">
        <v>58</v>
      </c>
      <c r="B89" s="25"/>
      <c r="C89" s="25"/>
      <c r="D89" s="48" t="s">
        <v>61</v>
      </c>
      <c r="E89" s="47"/>
      <c r="F89" s="31">
        <f>F86</f>
        <v>0</v>
      </c>
      <c r="K89" s="13">
        <f>F91*1</f>
        <v>0</v>
      </c>
      <c r="L89" s="13">
        <v>500000</v>
      </c>
      <c r="M89" s="30">
        <f>K89-F92</f>
        <v>0</v>
      </c>
      <c r="N89" s="56">
        <f>F89-F92-F94</f>
        <v>0</v>
      </c>
      <c r="O89" s="13">
        <f>MINA(K89,L89,M89,N89)</f>
        <v>0</v>
      </c>
    </row>
    <row r="90" spans="1:11" ht="24.75" customHeight="1">
      <c r="A90" s="1" t="s">
        <v>58</v>
      </c>
      <c r="B90" s="25"/>
      <c r="C90" s="25"/>
      <c r="D90" s="48" t="s">
        <v>62</v>
      </c>
      <c r="E90" s="47"/>
      <c r="F90" s="31">
        <f>F85</f>
        <v>0</v>
      </c>
      <c r="J90" s="62"/>
      <c r="K90" s="13">
        <f>IF(G88=2,O89,O88)</f>
        <v>0</v>
      </c>
    </row>
    <row r="91" spans="1:6" ht="24.75" customHeight="1">
      <c r="A91" s="1" t="s">
        <v>58</v>
      </c>
      <c r="B91" s="25"/>
      <c r="C91" s="25"/>
      <c r="D91" s="48" t="s">
        <v>63</v>
      </c>
      <c r="E91" s="47"/>
      <c r="F91" s="31">
        <f>F82</f>
        <v>0</v>
      </c>
    </row>
    <row r="92" spans="1:10" ht="24.75" customHeight="1">
      <c r="A92" s="1" t="s">
        <v>58</v>
      </c>
      <c r="B92" s="25"/>
      <c r="C92" s="25"/>
      <c r="D92" s="114" t="s">
        <v>9</v>
      </c>
      <c r="E92" s="49" t="s">
        <v>68</v>
      </c>
      <c r="F92" s="117"/>
      <c r="J92" s="32"/>
    </row>
    <row r="93" spans="1:10" ht="24.75" customHeight="1">
      <c r="A93" s="1"/>
      <c r="B93" s="25"/>
      <c r="C93" s="25"/>
      <c r="D93" s="115"/>
      <c r="E93" s="68"/>
      <c r="F93" s="118"/>
      <c r="G93" s="24"/>
      <c r="J93" s="35"/>
    </row>
    <row r="94" spans="1:10" ht="24.75" customHeight="1">
      <c r="A94" s="1" t="s">
        <v>58</v>
      </c>
      <c r="B94" s="25"/>
      <c r="C94" s="25"/>
      <c r="D94" s="115"/>
      <c r="E94" s="49" t="s">
        <v>60</v>
      </c>
      <c r="F94" s="117"/>
      <c r="G94" s="24"/>
      <c r="J94" s="32"/>
    </row>
    <row r="95" spans="1:10" ht="24.75" customHeight="1">
      <c r="A95" s="1" t="s">
        <v>58</v>
      </c>
      <c r="B95" s="25"/>
      <c r="C95" s="25"/>
      <c r="D95" s="116"/>
      <c r="E95" s="69"/>
      <c r="F95" s="118"/>
      <c r="G95" s="24"/>
      <c r="J95" s="35"/>
    </row>
    <row r="96" spans="1:10" ht="24.75" customHeight="1">
      <c r="A96" s="1" t="s">
        <v>58</v>
      </c>
      <c r="B96" s="25"/>
      <c r="C96" s="25"/>
      <c r="D96" s="50" t="s">
        <v>22</v>
      </c>
      <c r="E96" s="49" t="s">
        <v>23</v>
      </c>
      <c r="F96" s="77">
        <f>K90</f>
        <v>0</v>
      </c>
      <c r="J96" s="35"/>
    </row>
    <row r="97" spans="1:10" ht="50.25" customHeight="1">
      <c r="A97" s="1" t="s">
        <v>58</v>
      </c>
      <c r="B97" s="25"/>
      <c r="C97" s="25"/>
      <c r="D97" s="50" t="s">
        <v>25</v>
      </c>
      <c r="E97" s="49" t="s">
        <v>24</v>
      </c>
      <c r="F97" s="78">
        <f>F89-F92-F94-F96</f>
        <v>0</v>
      </c>
      <c r="J97" s="35"/>
    </row>
    <row r="98" spans="1:10" ht="19.5" customHeight="1">
      <c r="A98" s="89" t="s">
        <v>5</v>
      </c>
      <c r="B98" s="90"/>
      <c r="C98" s="90"/>
      <c r="D98" s="90"/>
      <c r="E98" s="90"/>
      <c r="F98" s="90"/>
      <c r="J98" s="35"/>
    </row>
    <row r="99" spans="1:10" ht="36.75" customHeight="1">
      <c r="A99" s="1"/>
      <c r="B99" s="25"/>
      <c r="C99" s="25"/>
      <c r="D99" s="82" t="s">
        <v>95</v>
      </c>
      <c r="E99" s="82"/>
      <c r="F99" s="82"/>
      <c r="G99" s="60"/>
      <c r="J99" s="35"/>
    </row>
    <row r="100" spans="1:10" ht="57" customHeight="1">
      <c r="A100" s="1"/>
      <c r="B100" s="25"/>
      <c r="C100" s="25"/>
      <c r="D100" s="82" t="s">
        <v>96</v>
      </c>
      <c r="E100" s="82"/>
      <c r="F100" s="82"/>
      <c r="G100" s="60"/>
      <c r="J100" s="35"/>
    </row>
    <row r="101" spans="1:10" ht="117.75" customHeight="1">
      <c r="A101" s="1"/>
      <c r="B101" s="25"/>
      <c r="C101" s="25"/>
      <c r="D101" s="82" t="s">
        <v>97</v>
      </c>
      <c r="E101" s="82"/>
      <c r="F101" s="82"/>
      <c r="G101" s="60"/>
      <c r="J101" s="35"/>
    </row>
    <row r="102" spans="1:10" ht="41.25" customHeight="1">
      <c r="A102" s="1"/>
      <c r="B102" s="25"/>
      <c r="C102" s="25"/>
      <c r="D102" s="82" t="s">
        <v>98</v>
      </c>
      <c r="E102" s="82"/>
      <c r="F102" s="82"/>
      <c r="G102" s="60"/>
      <c r="J102" s="35"/>
    </row>
    <row r="103" spans="1:10" ht="50.25" customHeight="1">
      <c r="A103" s="89" t="s">
        <v>77</v>
      </c>
      <c r="B103" s="90"/>
      <c r="C103" s="90"/>
      <c r="D103" s="90"/>
      <c r="E103" s="90"/>
      <c r="F103" s="90"/>
      <c r="G103" s="60"/>
      <c r="J103" s="35"/>
    </row>
    <row r="104" spans="1:10" ht="19.5" customHeight="1">
      <c r="A104" s="57"/>
      <c r="B104" s="58"/>
      <c r="C104" s="58"/>
      <c r="D104" s="80" t="s">
        <v>79</v>
      </c>
      <c r="E104" s="80"/>
      <c r="F104" s="80"/>
      <c r="G104" s="60"/>
      <c r="J104" s="35"/>
    </row>
    <row r="105" spans="1:10" ht="27" customHeight="1">
      <c r="A105" s="57"/>
      <c r="B105" s="58"/>
      <c r="C105" s="58"/>
      <c r="D105" s="80" t="s">
        <v>80</v>
      </c>
      <c r="E105" s="80"/>
      <c r="F105" s="80"/>
      <c r="G105" s="60"/>
      <c r="J105" s="35"/>
    </row>
    <row r="106" spans="1:10" ht="19.5" customHeight="1">
      <c r="A106" s="57"/>
      <c r="B106" s="58"/>
      <c r="C106" s="58"/>
      <c r="D106" s="80" t="s">
        <v>81</v>
      </c>
      <c r="E106" s="80"/>
      <c r="F106" s="80"/>
      <c r="G106" s="60"/>
      <c r="J106" s="35"/>
    </row>
    <row r="107" spans="1:10" ht="19.5" customHeight="1">
      <c r="A107" s="57"/>
      <c r="B107" s="58"/>
      <c r="C107" s="58"/>
      <c r="D107" s="80" t="s">
        <v>78</v>
      </c>
      <c r="E107" s="80"/>
      <c r="F107" s="80"/>
      <c r="G107" s="60"/>
      <c r="J107" s="35"/>
    </row>
    <row r="108" spans="1:10" ht="21" customHeight="1">
      <c r="A108" s="57"/>
      <c r="B108" s="58"/>
      <c r="C108" s="58"/>
      <c r="D108" s="80" t="s">
        <v>82</v>
      </c>
      <c r="E108" s="80"/>
      <c r="F108" s="80"/>
      <c r="G108" s="60"/>
      <c r="J108" s="35"/>
    </row>
    <row r="109" spans="1:10" ht="50.25" customHeight="1">
      <c r="A109" s="57"/>
      <c r="B109" s="58"/>
      <c r="C109" s="58"/>
      <c r="D109" s="80" t="s">
        <v>99</v>
      </c>
      <c r="E109" s="80"/>
      <c r="F109" s="80"/>
      <c r="G109" s="60"/>
      <c r="J109" s="35"/>
    </row>
    <row r="110" spans="1:10" ht="21" customHeight="1">
      <c r="A110" s="57"/>
      <c r="B110" s="58"/>
      <c r="C110" s="58"/>
      <c r="D110" s="83" t="s">
        <v>94</v>
      </c>
      <c r="E110" s="83"/>
      <c r="F110" s="83"/>
      <c r="G110" s="83"/>
      <c r="J110" s="35"/>
    </row>
    <row r="111" spans="1:10" ht="68.25" customHeight="1" thickBot="1">
      <c r="A111" s="57"/>
      <c r="B111" s="58"/>
      <c r="C111" s="58"/>
      <c r="D111" s="79" t="s">
        <v>83</v>
      </c>
      <c r="E111" s="81"/>
      <c r="F111" s="81"/>
      <c r="G111" s="60"/>
      <c r="J111" s="35"/>
    </row>
    <row r="112" spans="1:8" s="18" customFormat="1" ht="37.5" customHeight="1">
      <c r="A112" s="93" t="s">
        <v>53</v>
      </c>
      <c r="B112" s="93"/>
      <c r="C112" s="93"/>
      <c r="D112" s="93"/>
      <c r="E112" s="93"/>
      <c r="F112" s="93"/>
      <c r="G112" s="25"/>
      <c r="H112" s="25"/>
    </row>
    <row r="113" spans="1:15" s="18" customFormat="1" ht="44.25" customHeight="1">
      <c r="A113" s="93" t="s">
        <v>93</v>
      </c>
      <c r="B113" s="93"/>
      <c r="C113" s="93"/>
      <c r="D113" s="93"/>
      <c r="E113" s="93"/>
      <c r="F113" s="93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4:10" ht="32.25" customHeight="1">
      <c r="D114" s="110" t="s">
        <v>76</v>
      </c>
      <c r="E114" s="110"/>
      <c r="F114" s="110"/>
      <c r="J114" s="13"/>
    </row>
    <row r="115" spans="4:10" ht="19.5" customHeight="1">
      <c r="D115" s="2"/>
      <c r="E115" s="70"/>
      <c r="F115" s="76"/>
      <c r="J115" s="13"/>
    </row>
    <row r="116" spans="4:10" ht="26.25" customHeight="1">
      <c r="D116" s="88" t="s">
        <v>92</v>
      </c>
      <c r="E116" s="88"/>
      <c r="F116" s="53"/>
      <c r="J116" s="13"/>
    </row>
    <row r="117" spans="1:7" s="18" customFormat="1" ht="59.25" customHeight="1">
      <c r="A117" s="25"/>
      <c r="B117" s="25"/>
      <c r="C117" s="25"/>
      <c r="D117" s="25"/>
      <c r="E117" s="70"/>
      <c r="F117" s="76"/>
      <c r="G117" s="25"/>
    </row>
    <row r="118" spans="1:16" s="52" customFormat="1" ht="30" customHeight="1">
      <c r="A118" s="5"/>
      <c r="B118" s="5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</sheetData>
  <sheetProtection/>
  <mergeCells count="82">
    <mergeCell ref="D40:E40"/>
    <mergeCell ref="D92:D95"/>
    <mergeCell ref="F92:F93"/>
    <mergeCell ref="F94:F95"/>
    <mergeCell ref="D77:E77"/>
    <mergeCell ref="D88:E88"/>
    <mergeCell ref="A87:F87"/>
    <mergeCell ref="D84:E84"/>
    <mergeCell ref="D85:E85"/>
    <mergeCell ref="A113:F113"/>
    <mergeCell ref="D114:F114"/>
    <mergeCell ref="A4:F4"/>
    <mergeCell ref="A20:F20"/>
    <mergeCell ref="E43:F43"/>
    <mergeCell ref="A41:F41"/>
    <mergeCell ref="B42:F42"/>
    <mergeCell ref="D48:F48"/>
    <mergeCell ref="D45:F45"/>
    <mergeCell ref="A98:F98"/>
    <mergeCell ref="D74:E74"/>
    <mergeCell ref="F74:F75"/>
    <mergeCell ref="D79:E79"/>
    <mergeCell ref="D80:E80"/>
    <mergeCell ref="D81:E81"/>
    <mergeCell ref="A112:F112"/>
    <mergeCell ref="D53:E53"/>
    <mergeCell ref="D63:E63"/>
    <mergeCell ref="F63:F64"/>
    <mergeCell ref="D65:E65"/>
    <mergeCell ref="F65:F66"/>
    <mergeCell ref="D86:E86"/>
    <mergeCell ref="B70:F70"/>
    <mergeCell ref="D78:E78"/>
    <mergeCell ref="D72:E72"/>
    <mergeCell ref="F72:F73"/>
    <mergeCell ref="A36:F36"/>
    <mergeCell ref="D67:E67"/>
    <mergeCell ref="F67:F68"/>
    <mergeCell ref="A50:F50"/>
    <mergeCell ref="B51:F51"/>
    <mergeCell ref="F59:F60"/>
    <mergeCell ref="D61:E61"/>
    <mergeCell ref="F61:F62"/>
    <mergeCell ref="F57:F58"/>
    <mergeCell ref="D59:E59"/>
    <mergeCell ref="F53:F54"/>
    <mergeCell ref="A35:F35"/>
    <mergeCell ref="D47:F47"/>
    <mergeCell ref="A44:F44"/>
    <mergeCell ref="D49:F49"/>
    <mergeCell ref="E22:F22"/>
    <mergeCell ref="E24:F24"/>
    <mergeCell ref="A34:F34"/>
    <mergeCell ref="D31:AD31"/>
    <mergeCell ref="D46:F46"/>
    <mergeCell ref="A1:F1"/>
    <mergeCell ref="A2:F2"/>
    <mergeCell ref="D21:F21"/>
    <mergeCell ref="D23:F23"/>
    <mergeCell ref="D69:E69"/>
    <mergeCell ref="A3:F3"/>
    <mergeCell ref="A5:F5"/>
    <mergeCell ref="D55:E55"/>
    <mergeCell ref="F55:F56"/>
    <mergeCell ref="D57:E57"/>
    <mergeCell ref="D82:E82"/>
    <mergeCell ref="D83:E83"/>
    <mergeCell ref="A76:F76"/>
    <mergeCell ref="D116:E116"/>
    <mergeCell ref="A103:F103"/>
    <mergeCell ref="D104:F104"/>
    <mergeCell ref="D105:F105"/>
    <mergeCell ref="D106:F106"/>
    <mergeCell ref="D107:F107"/>
    <mergeCell ref="D108:F108"/>
    <mergeCell ref="D109:F109"/>
    <mergeCell ref="E111:F111"/>
    <mergeCell ref="D102:F102"/>
    <mergeCell ref="D99:F99"/>
    <mergeCell ref="D100:F100"/>
    <mergeCell ref="D101:F101"/>
    <mergeCell ref="D110:G110"/>
  </mergeCells>
  <dataValidations count="2">
    <dataValidation type="decimal" operator="greaterThan" allowBlank="1" showInputMessage="1" showErrorMessage="1" sqref="F82">
      <formula1>100000</formula1>
    </dataValidation>
    <dataValidation operator="equal" allowBlank="1" showInputMessage="1" showErrorMessage="1" sqref="E30 E32:E33"/>
  </dataValidations>
  <printOptions/>
  <pageMargins left="0.75" right="0.86" top="1" bottom="0.92" header="0.5" footer="0.5"/>
  <pageSetup horizontalDpi="600" verticalDpi="600" orientation="portrait" paperSize="9" scale="75" r:id="rId2"/>
  <headerFooter alignWithMargins="0">
    <oddHeader>&amp;LDirezione DB1514&amp;RModello "A"</oddHeader>
    <oddFooter>&amp;C&amp;P/&amp;N</oddFooter>
  </headerFooter>
  <rowBreaks count="3" manualBreakCount="3">
    <brk id="43" max="5" man="1"/>
    <brk id="69" max="5" man="1"/>
    <brk id="9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Fabio Masenga</cp:lastModifiedBy>
  <cp:lastPrinted>2020-01-13T13:31:16Z</cp:lastPrinted>
  <dcterms:created xsi:type="dcterms:W3CDTF">2011-05-02T08:59:19Z</dcterms:created>
  <dcterms:modified xsi:type="dcterms:W3CDTF">2020-01-13T13:31:22Z</dcterms:modified>
  <cp:category/>
  <cp:version/>
  <cp:contentType/>
  <cp:contentStatus/>
</cp:coreProperties>
</file>