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dalità di calcolo della riduzione emissiva" sheetId="1" r:id="rId1"/>
    <sheet name="foglio di calcolo" sheetId="2" r:id="rId2"/>
  </sheets>
  <definedNames/>
  <calcPr fullCalcOnLoad="1"/>
</workbook>
</file>

<file path=xl/sharedStrings.xml><?xml version="1.0" encoding="utf-8"?>
<sst xmlns="http://schemas.openxmlformats.org/spreadsheetml/2006/main" count="147" uniqueCount="146">
  <si>
    <t xml:space="preserve">Per calcolare la riduzione emissiva complessivamente ottenuta dall’intervento occorre inserire per ciascuna specie arborea utilizzata nell’intervento stesso il numero di piante, la superficie di insidenza media delle piante stesse e il numero di anni per cui si ipotizza di mantenere il progetto. </t>
  </si>
  <si>
    <t>Specie arborea</t>
  </si>
  <si>
    <t>Diametro medio (cm)</t>
  </si>
  <si>
    <t>PM10 (mg/m2)</t>
  </si>
  <si>
    <t>PM2.5 (mg/m2)</t>
  </si>
  <si>
    <t>CO2 (kg/m2)</t>
  </si>
  <si>
    <t>NO2 (g/m2)</t>
  </si>
  <si>
    <t>Superficie di insidenza (m2)</t>
  </si>
  <si>
    <t>Numero di piante</t>
  </si>
  <si>
    <t>Anni di progetto</t>
  </si>
  <si>
    <t>Assorbimenti PM10 (mg)</t>
  </si>
  <si>
    <t>Assorbimenti PM2,5 (mg)</t>
  </si>
  <si>
    <t>Assorbimenti CO2 (kg)</t>
  </si>
  <si>
    <t>Assorbimenti NO2 (mg)</t>
  </si>
  <si>
    <t>Metasequoia glyptostroboides</t>
  </si>
  <si>
    <t>Metasequoia</t>
  </si>
  <si>
    <t>Cedrus atlantica</t>
  </si>
  <si>
    <t>Cedro dell’Atlante</t>
  </si>
  <si>
    <t>Taxodium distichum</t>
  </si>
  <si>
    <t>Cedrus glauca</t>
  </si>
  <si>
    <t>Chamaecyparis lawsoniana</t>
  </si>
  <si>
    <t>Cameciparis</t>
  </si>
  <si>
    <t>Pinus strobus</t>
  </si>
  <si>
    <t>Pino strobo</t>
  </si>
  <si>
    <t>Pinus wallichiana</t>
  </si>
  <si>
    <t>Cedrus deodara</t>
  </si>
  <si>
    <t>Cedro dell’Himalaya</t>
  </si>
  <si>
    <t>Picea omorica</t>
  </si>
  <si>
    <t>Peccio di Serbia</t>
  </si>
  <si>
    <t>Pinus sylvestris</t>
  </si>
  <si>
    <t>Pino silvestre</t>
  </si>
  <si>
    <t>Paulownia tormentosa</t>
  </si>
  <si>
    <t>Paulonia</t>
  </si>
  <si>
    <t>Pseudotsuga menziesii</t>
  </si>
  <si>
    <t>Douglasia</t>
  </si>
  <si>
    <t>Pinus excelsa</t>
  </si>
  <si>
    <t>Pino eccelso</t>
  </si>
  <si>
    <t>Abies nordmannana</t>
  </si>
  <si>
    <t>Abete di Nordmann</t>
  </si>
  <si>
    <t>Abies alba</t>
  </si>
  <si>
    <t>Abete bianco</t>
  </si>
  <si>
    <t>Libocedrus decurrens</t>
  </si>
  <si>
    <t>Calocedro, lipocedro</t>
  </si>
  <si>
    <t>Picea pungens</t>
  </si>
  <si>
    <t>Abete del colorado</t>
  </si>
  <si>
    <t>Picea albies</t>
  </si>
  <si>
    <t>Abete rosso</t>
  </si>
  <si>
    <t>Criptomeria japonica</t>
  </si>
  <si>
    <t>Criptomeria</t>
  </si>
  <si>
    <t>Picea orientalis</t>
  </si>
  <si>
    <t>Abete orientale</t>
  </si>
  <si>
    <t>Magnolia grandiflora</t>
  </si>
  <si>
    <t>Magnolia</t>
  </si>
  <si>
    <t>Magnolia obovata</t>
  </si>
  <si>
    <t>Magnolia giapponese</t>
  </si>
  <si>
    <t>Ilex aquifolium</t>
  </si>
  <si>
    <t>Agrifoglio</t>
  </si>
  <si>
    <t>Lagerstroemia indica</t>
  </si>
  <si>
    <t>Lagerstroemia</t>
  </si>
  <si>
    <t>Acer campestre</t>
  </si>
  <si>
    <t>Acero campestre</t>
  </si>
  <si>
    <t>Zelkova carpinifolia</t>
  </si>
  <si>
    <t>Zelcova</t>
  </si>
  <si>
    <t>Alnus glutinosa</t>
  </si>
  <si>
    <t>Ontano nero</t>
  </si>
  <si>
    <t>Aesculus hyppocastanum</t>
  </si>
  <si>
    <t>Ippocastano</t>
  </si>
  <si>
    <t>Acer negundo</t>
  </si>
  <si>
    <t>Acero negundo</t>
  </si>
  <si>
    <t>Celtis australis</t>
  </si>
  <si>
    <t>Bagolaro</t>
  </si>
  <si>
    <t>Carpinus betulus</t>
  </si>
  <si>
    <t>Caprino bianco</t>
  </si>
  <si>
    <t>Sophora japonica</t>
  </si>
  <si>
    <t>Sofora</t>
  </si>
  <si>
    <t>Platanus hybrida</t>
  </si>
  <si>
    <t>Acer platanoides</t>
  </si>
  <si>
    <t>Acero riccio</t>
  </si>
  <si>
    <t>Tilia hybrida</t>
  </si>
  <si>
    <t>Tilia americana</t>
  </si>
  <si>
    <t>Tilia tormentosa Sterling Silver</t>
  </si>
  <si>
    <t>Prunus</t>
  </si>
  <si>
    <t>Robinia pseudoacacia</t>
  </si>
  <si>
    <t>Robinia</t>
  </si>
  <si>
    <t>Salix babylonica</t>
  </si>
  <si>
    <t>Salice piangente</t>
  </si>
  <si>
    <t>Platanus acerifolia</t>
  </si>
  <si>
    <t>Platano</t>
  </si>
  <si>
    <t>Liquidambar styraciflua</t>
  </si>
  <si>
    <t>Liquidambar</t>
  </si>
  <si>
    <t>Tilia argentea</t>
  </si>
  <si>
    <t>Populus italica</t>
  </si>
  <si>
    <t>Pioppo cipressino</t>
  </si>
  <si>
    <t>Tilia cordata</t>
  </si>
  <si>
    <t>Tiglio</t>
  </si>
  <si>
    <t>Tilia platyphyllos</t>
  </si>
  <si>
    <t>Ginkgo biloba</t>
  </si>
  <si>
    <t>Ginko</t>
  </si>
  <si>
    <t>Acer palmatum</t>
  </si>
  <si>
    <t>Acero giapponese</t>
  </si>
  <si>
    <t>Fagus sylvatica</t>
  </si>
  <si>
    <t>Faggio</t>
  </si>
  <si>
    <t>Ulmus pumila</t>
  </si>
  <si>
    <t>Olmo siberiano</t>
  </si>
  <si>
    <t>Sterculia platanifolia</t>
  </si>
  <si>
    <t>Parasole cinese</t>
  </si>
  <si>
    <t>Corylus avellana</t>
  </si>
  <si>
    <t>Nocciolo</t>
  </si>
  <si>
    <t>Fraxinus excelsior</t>
  </si>
  <si>
    <t>Frassino maggiore</t>
  </si>
  <si>
    <t>Acer saccharum</t>
  </si>
  <si>
    <t>Acero saccarino</t>
  </si>
  <si>
    <t>Liriodendron tulipifera</t>
  </si>
  <si>
    <t>Liriodendro</t>
  </si>
  <si>
    <t>Cercis siliquastrum</t>
  </si>
  <si>
    <t>Albero di giuda</t>
  </si>
  <si>
    <t>Platanus occidentalis</t>
  </si>
  <si>
    <t>Quercus robur</t>
  </si>
  <si>
    <t>Farnia</t>
  </si>
  <si>
    <t>Populus alba</t>
  </si>
  <si>
    <t>Pioppo bianco</t>
  </si>
  <si>
    <t>Quercus peduncolata</t>
  </si>
  <si>
    <t>Platanus orientalis</t>
  </si>
  <si>
    <t>Acer rubrum</t>
  </si>
  <si>
    <t>Acero rosso</t>
  </si>
  <si>
    <t>Juglans nigra</t>
  </si>
  <si>
    <t>Noce americano</t>
  </si>
  <si>
    <t>Prunus avium</t>
  </si>
  <si>
    <t>Ciliegio selvatico</t>
  </si>
  <si>
    <t>Quercus rubra</t>
  </si>
  <si>
    <t>Quercia rossa</t>
  </si>
  <si>
    <t>Prunus kanzan</t>
  </si>
  <si>
    <t>Prunus pissardi</t>
  </si>
  <si>
    <t>Mirabolano rosso</t>
  </si>
  <si>
    <t>Prunus cerasifera</t>
  </si>
  <si>
    <t>Mirabolano</t>
  </si>
  <si>
    <t>Quercus pubescens</t>
  </si>
  <si>
    <t>Roverella</t>
  </si>
  <si>
    <t>Malus</t>
  </si>
  <si>
    <t>Malus floribunda</t>
  </si>
  <si>
    <t>Melo da fiore</t>
  </si>
  <si>
    <t>Assorbimenti PM10 (t)</t>
  </si>
  <si>
    <t>Assorbimenti PM2,5 (t)</t>
  </si>
  <si>
    <t>Assorbimenti CO2 (t)</t>
  </si>
  <si>
    <t>Assorbimenti NO2 (t)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</si>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</sst>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16384" width="11.57421875" style="0" customWidth="1"/>
  </cols>
  <sheetData>
    <row r="1" ht="120">
      <c r="A1" s="1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workbookViewId="0" topLeftCell="A1">
      <selection activeCell="K74" sqref="K74"/>
    </sheetView>
  </sheetViews>
  <sheetFormatPr defaultColWidth="9.140625" defaultRowHeight="12.75"/>
  <cols>
    <col min="1" max="16384" width="11.57421875" style="0" customWidth="1"/>
  </cols>
  <sheetData>
    <row r="1" spans="1:14" ht="36.75" customHeight="1">
      <c r="A1" s="2" t="s">
        <v>1</v>
      </c>
      <c r="B1" s="2"/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4.25">
      <c r="A2" s="5" t="s">
        <v>14</v>
      </c>
      <c r="B2" s="5" t="s">
        <v>15</v>
      </c>
      <c r="C2" s="6">
        <v>75</v>
      </c>
      <c r="D2" s="6">
        <v>24778</v>
      </c>
      <c r="E2" s="6">
        <v>4222.03</v>
      </c>
      <c r="F2" s="6">
        <v>0.65</v>
      </c>
      <c r="G2" s="7">
        <v>0.28</v>
      </c>
      <c r="H2" s="6"/>
      <c r="I2" s="6"/>
      <c r="J2" s="6"/>
      <c r="K2" s="6">
        <f aca="true" t="shared" si="0" ref="K2:K72">H2*I2*D2</f>
        <v>0</v>
      </c>
      <c r="L2" s="6">
        <f aca="true" t="shared" si="1" ref="L2:L72">H2*I2*E2</f>
        <v>0</v>
      </c>
      <c r="M2" s="6">
        <f aca="true" t="shared" si="2" ref="M2:M72">H2*I2*J2*F2</f>
        <v>0</v>
      </c>
      <c r="N2" s="6">
        <f aca="true" t="shared" si="3" ref="N2:N72">I2*H2*G2</f>
        <v>0</v>
      </c>
    </row>
    <row r="3" spans="1:14" ht="14.25">
      <c r="A3" s="5" t="s">
        <v>16</v>
      </c>
      <c r="B3" s="5" t="s">
        <v>17</v>
      </c>
      <c r="C3" s="6">
        <v>70</v>
      </c>
      <c r="D3" s="6">
        <v>20672</v>
      </c>
      <c r="E3" s="6">
        <v>3447.56</v>
      </c>
      <c r="F3" s="6">
        <v>0.59</v>
      </c>
      <c r="G3" s="6">
        <v>0.25</v>
      </c>
      <c r="H3" s="6"/>
      <c r="I3" s="6"/>
      <c r="J3" s="6"/>
      <c r="K3" s="6">
        <f t="shared" si="0"/>
        <v>0</v>
      </c>
      <c r="L3" s="6">
        <f t="shared" si="1"/>
        <v>0</v>
      </c>
      <c r="M3" s="6">
        <f t="shared" si="2"/>
        <v>0</v>
      </c>
      <c r="N3" s="6">
        <f t="shared" si="3"/>
        <v>0</v>
      </c>
    </row>
    <row r="4" spans="1:14" ht="14.25">
      <c r="A4" s="5" t="s">
        <v>18</v>
      </c>
      <c r="B4" s="5"/>
      <c r="C4" s="6">
        <v>50</v>
      </c>
      <c r="D4" s="6">
        <v>18941.33</v>
      </c>
      <c r="E4" s="6">
        <v>3231.13</v>
      </c>
      <c r="F4" s="6">
        <v>0.64</v>
      </c>
      <c r="G4" s="7">
        <v>0.28</v>
      </c>
      <c r="H4" s="6"/>
      <c r="I4" s="6"/>
      <c r="J4" s="6"/>
      <c r="K4" s="6">
        <f t="shared" si="0"/>
        <v>0</v>
      </c>
      <c r="L4" s="6">
        <f t="shared" si="1"/>
        <v>0</v>
      </c>
      <c r="M4" s="6">
        <f t="shared" si="2"/>
        <v>0</v>
      </c>
      <c r="N4" s="6">
        <f t="shared" si="3"/>
        <v>0</v>
      </c>
    </row>
    <row r="5" spans="1:14" ht="14.25">
      <c r="A5" s="5" t="s">
        <v>19</v>
      </c>
      <c r="B5" s="5"/>
      <c r="C5" s="6">
        <v>65</v>
      </c>
      <c r="D5" s="6">
        <v>18767</v>
      </c>
      <c r="E5" s="6">
        <v>3134.3</v>
      </c>
      <c r="F5" s="6">
        <v>0.57</v>
      </c>
      <c r="G5" s="7">
        <v>0.28</v>
      </c>
      <c r="H5" s="6"/>
      <c r="I5" s="6"/>
      <c r="J5" s="6"/>
      <c r="K5" s="6">
        <f t="shared" si="0"/>
        <v>0</v>
      </c>
      <c r="L5" s="6">
        <f t="shared" si="1"/>
        <v>0</v>
      </c>
      <c r="M5" s="6">
        <f t="shared" si="2"/>
        <v>0</v>
      </c>
      <c r="N5" s="6">
        <f t="shared" si="3"/>
        <v>0</v>
      </c>
    </row>
    <row r="6" spans="1:14" ht="14.25">
      <c r="A6" s="5" t="s">
        <v>20</v>
      </c>
      <c r="B6" s="5" t="s">
        <v>21</v>
      </c>
      <c r="C6" s="6">
        <v>55</v>
      </c>
      <c r="D6" s="6">
        <v>18401</v>
      </c>
      <c r="E6" s="6">
        <v>3117.4</v>
      </c>
      <c r="F6" s="6">
        <v>0.65</v>
      </c>
      <c r="G6" s="6">
        <v>0.16</v>
      </c>
      <c r="H6" s="6"/>
      <c r="I6" s="6"/>
      <c r="J6" s="6"/>
      <c r="K6" s="6">
        <f t="shared" si="0"/>
        <v>0</v>
      </c>
      <c r="L6" s="6">
        <f t="shared" si="1"/>
        <v>0</v>
      </c>
      <c r="M6" s="6">
        <f t="shared" si="2"/>
        <v>0</v>
      </c>
      <c r="N6" s="6">
        <f t="shared" si="3"/>
        <v>0</v>
      </c>
    </row>
    <row r="7" spans="1:14" ht="14.25">
      <c r="A7" s="5" t="s">
        <v>22</v>
      </c>
      <c r="B7" s="5" t="s">
        <v>23</v>
      </c>
      <c r="C7" s="6">
        <v>55</v>
      </c>
      <c r="D7" s="6">
        <v>17815</v>
      </c>
      <c r="E7" s="6">
        <v>2946.33</v>
      </c>
      <c r="F7" s="6">
        <v>0.47</v>
      </c>
      <c r="G7" s="7">
        <v>0.28</v>
      </c>
      <c r="H7" s="6"/>
      <c r="I7" s="6"/>
      <c r="J7" s="6"/>
      <c r="K7" s="6">
        <f t="shared" si="0"/>
        <v>0</v>
      </c>
      <c r="L7" s="6">
        <f t="shared" si="1"/>
        <v>0</v>
      </c>
      <c r="M7" s="6">
        <f t="shared" si="2"/>
        <v>0</v>
      </c>
      <c r="N7" s="6">
        <f t="shared" si="3"/>
        <v>0</v>
      </c>
    </row>
    <row r="8" spans="1:14" ht="14.25">
      <c r="A8" s="5" t="s">
        <v>24</v>
      </c>
      <c r="B8" s="5"/>
      <c r="C8" s="6"/>
      <c r="D8" s="6"/>
      <c r="E8" s="6"/>
      <c r="F8" s="6"/>
      <c r="G8" s="7">
        <v>0.28</v>
      </c>
      <c r="H8" s="6"/>
      <c r="I8" s="6"/>
      <c r="J8" s="6"/>
      <c r="K8" s="6">
        <f t="shared" si="0"/>
        <v>0</v>
      </c>
      <c r="L8" s="6">
        <f t="shared" si="1"/>
        <v>0</v>
      </c>
      <c r="M8" s="6">
        <f t="shared" si="2"/>
        <v>0</v>
      </c>
      <c r="N8" s="6">
        <f t="shared" si="3"/>
        <v>0</v>
      </c>
    </row>
    <row r="9" spans="1:14" ht="14.25">
      <c r="A9" s="5" t="s">
        <v>25</v>
      </c>
      <c r="B9" s="5" t="s">
        <v>26</v>
      </c>
      <c r="C9" s="6">
        <v>56</v>
      </c>
      <c r="D9" s="6">
        <v>17179.44</v>
      </c>
      <c r="E9" s="6">
        <v>2863.83</v>
      </c>
      <c r="F9" s="6">
        <v>0.52</v>
      </c>
      <c r="G9" s="6">
        <v>0.16</v>
      </c>
      <c r="H9" s="6"/>
      <c r="I9" s="6"/>
      <c r="J9" s="6"/>
      <c r="K9" s="6">
        <f t="shared" si="0"/>
        <v>0</v>
      </c>
      <c r="L9" s="6">
        <f t="shared" si="1"/>
        <v>0</v>
      </c>
      <c r="M9" s="6">
        <f t="shared" si="2"/>
        <v>0</v>
      </c>
      <c r="N9" s="6">
        <f t="shared" si="3"/>
        <v>0</v>
      </c>
    </row>
    <row r="10" spans="1:14" ht="14.25">
      <c r="A10" s="5" t="s">
        <v>27</v>
      </c>
      <c r="B10" s="5" t="s">
        <v>28</v>
      </c>
      <c r="C10" s="6">
        <v>45</v>
      </c>
      <c r="D10" s="6">
        <v>16591</v>
      </c>
      <c r="E10" s="6">
        <v>2734.4</v>
      </c>
      <c r="F10" s="6">
        <v>0.38</v>
      </c>
      <c r="G10" s="7">
        <v>0.28</v>
      </c>
      <c r="H10" s="6"/>
      <c r="I10" s="6"/>
      <c r="J10" s="6"/>
      <c r="K10" s="6">
        <f t="shared" si="0"/>
        <v>0</v>
      </c>
      <c r="L10" s="6">
        <f t="shared" si="1"/>
        <v>0</v>
      </c>
      <c r="M10" s="6">
        <f t="shared" si="2"/>
        <v>0</v>
      </c>
      <c r="N10" s="6">
        <f t="shared" si="3"/>
        <v>0</v>
      </c>
    </row>
    <row r="11" spans="1:14" ht="14.25">
      <c r="A11" s="5" t="s">
        <v>29</v>
      </c>
      <c r="B11" s="5" t="s">
        <v>30</v>
      </c>
      <c r="C11" s="6">
        <v>35</v>
      </c>
      <c r="D11" s="6">
        <v>15184.33</v>
      </c>
      <c r="E11" s="6">
        <v>2549.57</v>
      </c>
      <c r="F11" s="6">
        <v>0.4</v>
      </c>
      <c r="G11" s="7">
        <v>0.28</v>
      </c>
      <c r="H11" s="6"/>
      <c r="I11" s="6"/>
      <c r="J11" s="6"/>
      <c r="K11" s="6">
        <f t="shared" si="0"/>
        <v>0</v>
      </c>
      <c r="L11" s="6">
        <f t="shared" si="1"/>
        <v>0</v>
      </c>
      <c r="M11" s="6">
        <f t="shared" si="2"/>
        <v>0</v>
      </c>
      <c r="N11" s="6">
        <f t="shared" si="3"/>
        <v>0</v>
      </c>
    </row>
    <row r="12" spans="1:14" ht="14.25">
      <c r="A12" s="5" t="s">
        <v>31</v>
      </c>
      <c r="B12" s="5" t="s">
        <v>32</v>
      </c>
      <c r="C12" s="6">
        <v>75</v>
      </c>
      <c r="D12" s="6">
        <v>14682</v>
      </c>
      <c r="E12" s="6">
        <v>2295.9</v>
      </c>
      <c r="F12" s="6">
        <v>0.39</v>
      </c>
      <c r="G12" s="6">
        <v>0.15</v>
      </c>
      <c r="H12" s="6"/>
      <c r="I12" s="6"/>
      <c r="J12" s="6"/>
      <c r="K12" s="6">
        <f t="shared" si="0"/>
        <v>0</v>
      </c>
      <c r="L12" s="6">
        <f t="shared" si="1"/>
        <v>0</v>
      </c>
      <c r="M12" s="6">
        <f t="shared" si="2"/>
        <v>0</v>
      </c>
      <c r="N12" s="6">
        <f t="shared" si="3"/>
        <v>0</v>
      </c>
    </row>
    <row r="13" spans="1:14" ht="14.25">
      <c r="A13" s="5" t="s">
        <v>33</v>
      </c>
      <c r="B13" s="5" t="s">
        <v>34</v>
      </c>
      <c r="C13" s="6">
        <v>45</v>
      </c>
      <c r="D13" s="6">
        <v>14191</v>
      </c>
      <c r="E13" s="6">
        <v>2333.9</v>
      </c>
      <c r="F13" s="6">
        <v>0.61</v>
      </c>
      <c r="G13" s="7">
        <v>0.28</v>
      </c>
      <c r="H13" s="6"/>
      <c r="I13" s="6"/>
      <c r="J13" s="6"/>
      <c r="K13" s="6">
        <f t="shared" si="0"/>
        <v>0</v>
      </c>
      <c r="L13" s="6">
        <f t="shared" si="1"/>
        <v>0</v>
      </c>
      <c r="M13" s="6">
        <f t="shared" si="2"/>
        <v>0</v>
      </c>
      <c r="N13" s="6">
        <f t="shared" si="3"/>
        <v>0</v>
      </c>
    </row>
    <row r="14" spans="1:14" ht="14.25">
      <c r="A14" s="5" t="s">
        <v>35</v>
      </c>
      <c r="B14" s="5" t="s">
        <v>36</v>
      </c>
      <c r="C14" s="6">
        <v>38</v>
      </c>
      <c r="D14" s="6">
        <v>13154</v>
      </c>
      <c r="E14" s="6">
        <v>2174.67</v>
      </c>
      <c r="F14" s="6">
        <v>0.35</v>
      </c>
      <c r="G14" s="7"/>
      <c r="H14" s="6"/>
      <c r="I14" s="6"/>
      <c r="J14" s="6"/>
      <c r="K14" s="6">
        <f t="shared" si="0"/>
        <v>0</v>
      </c>
      <c r="L14" s="6">
        <f t="shared" si="1"/>
        <v>0</v>
      </c>
      <c r="M14" s="6">
        <f t="shared" si="2"/>
        <v>0</v>
      </c>
      <c r="N14" s="6">
        <f t="shared" si="3"/>
        <v>0</v>
      </c>
    </row>
    <row r="15" spans="1:14" ht="14.25">
      <c r="A15" s="5" t="s">
        <v>37</v>
      </c>
      <c r="B15" s="5" t="s">
        <v>38</v>
      </c>
      <c r="C15" s="6">
        <v>55</v>
      </c>
      <c r="D15" s="6">
        <v>13109</v>
      </c>
      <c r="E15" s="6">
        <v>2107</v>
      </c>
      <c r="F15" s="6">
        <v>0.69</v>
      </c>
      <c r="G15" s="7">
        <v>0.28</v>
      </c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f t="shared" si="3"/>
        <v>0</v>
      </c>
    </row>
    <row r="16" spans="1:14" ht="14.25">
      <c r="A16" s="5" t="s">
        <v>39</v>
      </c>
      <c r="B16" s="5" t="s">
        <v>40</v>
      </c>
      <c r="C16" s="6">
        <v>40</v>
      </c>
      <c r="D16" s="6">
        <v>11730.2</v>
      </c>
      <c r="E16" s="6">
        <v>1875.35</v>
      </c>
      <c r="F16" s="6">
        <v>0.57</v>
      </c>
      <c r="G16" s="6">
        <v>0.17</v>
      </c>
      <c r="H16" s="7"/>
      <c r="I16" s="7"/>
      <c r="J16" s="7"/>
      <c r="K16" s="8">
        <f t="shared" si="0"/>
        <v>0</v>
      </c>
      <c r="L16" s="8">
        <f t="shared" si="1"/>
        <v>0</v>
      </c>
      <c r="M16" s="8">
        <f t="shared" si="2"/>
        <v>0</v>
      </c>
      <c r="N16" s="8">
        <f t="shared" si="3"/>
        <v>0</v>
      </c>
    </row>
    <row r="17" spans="1:14" ht="14.25">
      <c r="A17" s="5" t="s">
        <v>41</v>
      </c>
      <c r="B17" s="5" t="s">
        <v>42</v>
      </c>
      <c r="C17" s="6">
        <v>35</v>
      </c>
      <c r="D17" s="6">
        <v>11700.86</v>
      </c>
      <c r="E17" s="6">
        <v>1922.79</v>
      </c>
      <c r="F17" s="6">
        <v>0.22</v>
      </c>
      <c r="G17" s="6">
        <v>0.16</v>
      </c>
      <c r="H17" s="6"/>
      <c r="I17" s="6"/>
      <c r="J17" s="6"/>
      <c r="K17" s="6">
        <f t="shared" si="0"/>
        <v>0</v>
      </c>
      <c r="L17" s="6">
        <f t="shared" si="1"/>
        <v>0</v>
      </c>
      <c r="M17" s="6">
        <f t="shared" si="2"/>
        <v>0</v>
      </c>
      <c r="N17" s="6">
        <f t="shared" si="3"/>
        <v>0</v>
      </c>
    </row>
    <row r="18" spans="1:14" ht="14.25">
      <c r="A18" s="5" t="s">
        <v>43</v>
      </c>
      <c r="B18" s="5" t="s">
        <v>44</v>
      </c>
      <c r="C18" s="6">
        <v>35</v>
      </c>
      <c r="D18" s="6">
        <v>11663.2</v>
      </c>
      <c r="E18" s="6">
        <v>1915.92</v>
      </c>
      <c r="F18" s="6">
        <v>0.27</v>
      </c>
      <c r="G18" s="7">
        <v>0.28</v>
      </c>
      <c r="H18" s="6"/>
      <c r="I18" s="6"/>
      <c r="J18" s="6"/>
      <c r="K18" s="6">
        <f t="shared" si="0"/>
        <v>0</v>
      </c>
      <c r="L18" s="6">
        <f t="shared" si="1"/>
        <v>0</v>
      </c>
      <c r="M18" s="6">
        <f t="shared" si="2"/>
        <v>0</v>
      </c>
      <c r="N18" s="6">
        <f t="shared" si="3"/>
        <v>0</v>
      </c>
    </row>
    <row r="19" spans="1:14" ht="14.25">
      <c r="A19" s="5" t="s">
        <v>45</v>
      </c>
      <c r="B19" s="5" t="s">
        <v>46</v>
      </c>
      <c r="C19" s="6">
        <v>15</v>
      </c>
      <c r="D19" s="6">
        <v>10766.6</v>
      </c>
      <c r="E19" s="6">
        <v>1765.6</v>
      </c>
      <c r="F19" s="6">
        <v>0.25</v>
      </c>
      <c r="G19" s="6">
        <v>0.16</v>
      </c>
      <c r="H19" s="6"/>
      <c r="I19" s="6"/>
      <c r="J19" s="6"/>
      <c r="K19" s="6">
        <f t="shared" si="0"/>
        <v>0</v>
      </c>
      <c r="L19" s="6">
        <f t="shared" si="1"/>
        <v>0</v>
      </c>
      <c r="M19" s="6">
        <f t="shared" si="2"/>
        <v>0</v>
      </c>
      <c r="N19" s="6">
        <f t="shared" si="3"/>
        <v>0</v>
      </c>
    </row>
    <row r="20" spans="1:14" ht="14.25">
      <c r="A20" s="5" t="s">
        <v>47</v>
      </c>
      <c r="B20" s="5" t="s">
        <v>48</v>
      </c>
      <c r="C20" s="6">
        <v>35</v>
      </c>
      <c r="D20" s="6">
        <v>10256.5</v>
      </c>
      <c r="E20" s="6">
        <v>1621.25</v>
      </c>
      <c r="F20" s="6">
        <v>0.55</v>
      </c>
      <c r="G20" s="7">
        <v>0.28</v>
      </c>
      <c r="H20" s="6"/>
      <c r="I20" s="6"/>
      <c r="J20" s="6"/>
      <c r="K20" s="6">
        <f t="shared" si="0"/>
        <v>0</v>
      </c>
      <c r="L20" s="6">
        <f t="shared" si="1"/>
        <v>0</v>
      </c>
      <c r="M20" s="6">
        <f t="shared" si="2"/>
        <v>0</v>
      </c>
      <c r="N20" s="6">
        <f t="shared" si="3"/>
        <v>0</v>
      </c>
    </row>
    <row r="21" spans="1:14" ht="14.25">
      <c r="A21" s="5" t="s">
        <v>49</v>
      </c>
      <c r="B21" s="5" t="s">
        <v>50</v>
      </c>
      <c r="C21" s="6">
        <v>25</v>
      </c>
      <c r="D21" s="6">
        <v>9962.65</v>
      </c>
      <c r="E21" s="6">
        <v>1633.7</v>
      </c>
      <c r="F21" s="6">
        <v>0.26</v>
      </c>
      <c r="G21" s="7">
        <v>0.28</v>
      </c>
      <c r="H21" s="6"/>
      <c r="I21" s="6"/>
      <c r="J21" s="6"/>
      <c r="K21" s="6">
        <f t="shared" si="0"/>
        <v>0</v>
      </c>
      <c r="L21" s="6">
        <f t="shared" si="1"/>
        <v>0</v>
      </c>
      <c r="M21" s="6">
        <f t="shared" si="2"/>
        <v>0</v>
      </c>
      <c r="N21" s="6">
        <f t="shared" si="3"/>
        <v>0</v>
      </c>
    </row>
    <row r="22" spans="1:14" ht="14.25">
      <c r="A22" s="5" t="s">
        <v>51</v>
      </c>
      <c r="B22" s="5" t="s">
        <v>52</v>
      </c>
      <c r="C22" s="6">
        <v>30</v>
      </c>
      <c r="D22" s="6">
        <v>8575.9</v>
      </c>
      <c r="E22" s="6">
        <v>1341.53</v>
      </c>
      <c r="F22" s="6">
        <v>0.18</v>
      </c>
      <c r="G22" s="6">
        <v>0.15</v>
      </c>
      <c r="H22" s="6"/>
      <c r="I22" s="6"/>
      <c r="J22" s="6"/>
      <c r="K22" s="6">
        <f t="shared" si="0"/>
        <v>0</v>
      </c>
      <c r="L22" s="6">
        <f t="shared" si="1"/>
        <v>0</v>
      </c>
      <c r="M22" s="6">
        <f t="shared" si="2"/>
        <v>0</v>
      </c>
      <c r="N22" s="6">
        <f t="shared" si="3"/>
        <v>0</v>
      </c>
    </row>
    <row r="23" spans="1:14" ht="14.25">
      <c r="A23" s="5" t="s">
        <v>53</v>
      </c>
      <c r="B23" s="5" t="s">
        <v>54</v>
      </c>
      <c r="C23" s="6">
        <v>28</v>
      </c>
      <c r="D23" s="6">
        <v>7756.07</v>
      </c>
      <c r="E23" s="6">
        <v>1213.51</v>
      </c>
      <c r="F23" s="6">
        <v>0.19</v>
      </c>
      <c r="G23" s="7">
        <v>0.28</v>
      </c>
      <c r="H23" s="6"/>
      <c r="I23" s="6"/>
      <c r="J23" s="6"/>
      <c r="K23" s="6">
        <f t="shared" si="0"/>
        <v>0</v>
      </c>
      <c r="L23" s="6">
        <f t="shared" si="1"/>
        <v>0</v>
      </c>
      <c r="M23" s="6">
        <f t="shared" si="2"/>
        <v>0</v>
      </c>
      <c r="N23" s="6">
        <f t="shared" si="3"/>
        <v>0</v>
      </c>
    </row>
    <row r="24" spans="1:14" ht="14.25">
      <c r="A24" s="5" t="s">
        <v>55</v>
      </c>
      <c r="B24" s="5" t="s">
        <v>56</v>
      </c>
      <c r="C24" s="6">
        <v>20</v>
      </c>
      <c r="D24" s="6">
        <v>5965.5</v>
      </c>
      <c r="E24" s="6">
        <v>935.76</v>
      </c>
      <c r="F24" s="6">
        <v>0.2</v>
      </c>
      <c r="G24" s="7">
        <v>0.28</v>
      </c>
      <c r="H24" s="6"/>
      <c r="I24" s="6"/>
      <c r="J24" s="6"/>
      <c r="K24" s="6">
        <f t="shared" si="0"/>
        <v>0</v>
      </c>
      <c r="L24" s="6">
        <f t="shared" si="1"/>
        <v>0</v>
      </c>
      <c r="M24" s="6">
        <f t="shared" si="2"/>
        <v>0</v>
      </c>
      <c r="N24" s="6">
        <f t="shared" si="3"/>
        <v>0</v>
      </c>
    </row>
    <row r="25" spans="1:14" ht="14.25">
      <c r="A25" s="5" t="s">
        <v>57</v>
      </c>
      <c r="B25" s="5" t="s">
        <v>58</v>
      </c>
      <c r="C25" s="6">
        <v>15</v>
      </c>
      <c r="D25" s="6">
        <v>5622.2</v>
      </c>
      <c r="E25" s="6">
        <v>883.57</v>
      </c>
      <c r="F25" s="6">
        <v>0.05</v>
      </c>
      <c r="G25" s="6">
        <v>0.16</v>
      </c>
      <c r="H25" s="6"/>
      <c r="I25" s="6"/>
      <c r="J25" s="6"/>
      <c r="K25" s="6">
        <f t="shared" si="0"/>
        <v>0</v>
      </c>
      <c r="L25" s="6">
        <f t="shared" si="1"/>
        <v>0</v>
      </c>
      <c r="M25" s="6">
        <f t="shared" si="2"/>
        <v>0</v>
      </c>
      <c r="N25" s="6">
        <f t="shared" si="3"/>
        <v>0</v>
      </c>
    </row>
    <row r="26" spans="1:14" ht="14.25">
      <c r="A26" s="5" t="s">
        <v>59</v>
      </c>
      <c r="B26" s="5" t="s">
        <v>60</v>
      </c>
      <c r="C26" s="6">
        <v>47</v>
      </c>
      <c r="D26" s="6">
        <v>5031.24</v>
      </c>
      <c r="E26" s="6">
        <v>741.14</v>
      </c>
      <c r="F26" s="6">
        <v>0.39</v>
      </c>
      <c r="G26" s="6">
        <v>0.2</v>
      </c>
      <c r="H26" s="6"/>
      <c r="I26" s="6"/>
      <c r="J26" s="6"/>
      <c r="K26" s="6">
        <f t="shared" si="0"/>
        <v>0</v>
      </c>
      <c r="L26" s="6">
        <f t="shared" si="1"/>
        <v>0</v>
      </c>
      <c r="M26" s="6">
        <f t="shared" si="2"/>
        <v>0</v>
      </c>
      <c r="N26" s="6">
        <f t="shared" si="3"/>
        <v>0</v>
      </c>
    </row>
    <row r="27" spans="1:14" ht="14.25">
      <c r="A27" s="5" t="s">
        <v>61</v>
      </c>
      <c r="B27" s="5" t="s">
        <v>62</v>
      </c>
      <c r="C27" s="6">
        <v>85</v>
      </c>
      <c r="D27" s="6">
        <v>3842.63</v>
      </c>
      <c r="E27" s="6">
        <v>575.17</v>
      </c>
      <c r="F27" s="6">
        <v>0.28</v>
      </c>
      <c r="G27" s="7">
        <v>0.28</v>
      </c>
      <c r="H27" s="6"/>
      <c r="I27" s="6"/>
      <c r="J27" s="6"/>
      <c r="K27" s="6">
        <f t="shared" si="0"/>
        <v>0</v>
      </c>
      <c r="L27" s="6">
        <f t="shared" si="1"/>
        <v>0</v>
      </c>
      <c r="M27" s="6">
        <f t="shared" si="2"/>
        <v>0</v>
      </c>
      <c r="N27" s="6">
        <f t="shared" si="3"/>
        <v>0</v>
      </c>
    </row>
    <row r="28" spans="1:14" ht="14.25">
      <c r="A28" s="5" t="s">
        <v>63</v>
      </c>
      <c r="B28" s="5" t="s">
        <v>64</v>
      </c>
      <c r="C28" s="6">
        <v>45</v>
      </c>
      <c r="D28" s="6">
        <v>3571.9</v>
      </c>
      <c r="E28" s="6">
        <v>529.4</v>
      </c>
      <c r="F28" s="6">
        <v>0.28</v>
      </c>
      <c r="G28" s="7">
        <v>0.28</v>
      </c>
      <c r="H28" s="6"/>
      <c r="I28" s="6"/>
      <c r="J28" s="6"/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</row>
    <row r="29" spans="1:14" ht="14.25">
      <c r="A29" s="5" t="s">
        <v>65</v>
      </c>
      <c r="B29" s="5" t="s">
        <v>66</v>
      </c>
      <c r="C29" s="6">
        <v>58</v>
      </c>
      <c r="D29" s="6">
        <v>3492.7</v>
      </c>
      <c r="E29" s="6">
        <v>461.48</v>
      </c>
      <c r="F29" s="6">
        <v>0.31</v>
      </c>
      <c r="G29" s="6">
        <v>0.18</v>
      </c>
      <c r="H29" s="6"/>
      <c r="I29" s="6"/>
      <c r="J29" s="6"/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</row>
    <row r="30" spans="1:14" ht="14.25">
      <c r="A30" s="5" t="s">
        <v>67</v>
      </c>
      <c r="B30" s="5" t="s">
        <v>68</v>
      </c>
      <c r="C30" s="6">
        <v>45</v>
      </c>
      <c r="D30" s="6">
        <v>3233.4</v>
      </c>
      <c r="E30" s="6">
        <v>429.46</v>
      </c>
      <c r="F30" s="6">
        <v>0.33</v>
      </c>
      <c r="G30" s="7">
        <v>0.28</v>
      </c>
      <c r="H30" s="6"/>
      <c r="I30" s="6"/>
      <c r="J30" s="6"/>
      <c r="K30" s="6">
        <f t="shared" si="0"/>
        <v>0</v>
      </c>
      <c r="L30" s="6">
        <f t="shared" si="1"/>
        <v>0</v>
      </c>
      <c r="M30" s="6">
        <f t="shared" si="2"/>
        <v>0</v>
      </c>
      <c r="N30" s="6">
        <f t="shared" si="3"/>
        <v>0</v>
      </c>
    </row>
    <row r="31" spans="1:14" ht="14.25">
      <c r="A31" s="5" t="s">
        <v>69</v>
      </c>
      <c r="B31" s="5" t="s">
        <v>70</v>
      </c>
      <c r="C31" s="6">
        <v>88</v>
      </c>
      <c r="D31" s="6">
        <v>2973.2</v>
      </c>
      <c r="E31" s="6">
        <v>454.05</v>
      </c>
      <c r="F31" s="6">
        <v>0.23</v>
      </c>
      <c r="G31" s="6">
        <v>0.2</v>
      </c>
      <c r="H31" s="6"/>
      <c r="I31" s="6"/>
      <c r="J31" s="6"/>
      <c r="K31" s="6">
        <f t="shared" si="0"/>
        <v>0</v>
      </c>
      <c r="L31" s="6">
        <f t="shared" si="1"/>
        <v>0</v>
      </c>
      <c r="M31" s="6">
        <f t="shared" si="2"/>
        <v>0</v>
      </c>
      <c r="N31" s="6">
        <f t="shared" si="3"/>
        <v>0</v>
      </c>
    </row>
    <row r="32" spans="1:14" ht="14.25">
      <c r="A32" s="5" t="s">
        <v>71</v>
      </c>
      <c r="B32" s="5" t="s">
        <v>72</v>
      </c>
      <c r="C32" s="6">
        <v>37</v>
      </c>
      <c r="D32" s="6">
        <v>2780.4</v>
      </c>
      <c r="E32" s="6">
        <v>381.8</v>
      </c>
      <c r="F32" s="6">
        <v>0.26</v>
      </c>
      <c r="G32" s="6">
        <v>0.2</v>
      </c>
      <c r="H32" s="6"/>
      <c r="I32" s="6"/>
      <c r="J32" s="6"/>
      <c r="K32" s="6">
        <f t="shared" si="0"/>
        <v>0</v>
      </c>
      <c r="L32" s="6">
        <f t="shared" si="1"/>
        <v>0</v>
      </c>
      <c r="M32" s="6">
        <f t="shared" si="2"/>
        <v>0</v>
      </c>
      <c r="N32" s="6">
        <f t="shared" si="3"/>
        <v>0</v>
      </c>
    </row>
    <row r="33" spans="1:14" ht="14.25">
      <c r="A33" s="5" t="s">
        <v>73</v>
      </c>
      <c r="B33" s="5" t="s">
        <v>74</v>
      </c>
      <c r="C33" s="6">
        <v>90</v>
      </c>
      <c r="D33" s="6">
        <v>2610.53</v>
      </c>
      <c r="E33" s="6">
        <v>359.47</v>
      </c>
      <c r="F33" s="6">
        <v>0.2</v>
      </c>
      <c r="G33" s="6">
        <v>0.22</v>
      </c>
      <c r="H33" s="6"/>
      <c r="I33" s="6"/>
      <c r="J33" s="6"/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</row>
    <row r="34" spans="1:14" ht="14.25">
      <c r="A34" s="5" t="s">
        <v>75</v>
      </c>
      <c r="B34" s="5"/>
      <c r="C34" s="6">
        <v>110</v>
      </c>
      <c r="D34" s="6">
        <v>2555.88</v>
      </c>
      <c r="E34" s="6">
        <v>337.99</v>
      </c>
      <c r="F34" s="6">
        <v>0.35</v>
      </c>
      <c r="G34" s="7">
        <v>0.28</v>
      </c>
      <c r="H34" s="6"/>
      <c r="I34" s="6"/>
      <c r="J34" s="6"/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</row>
    <row r="35" spans="1:14" ht="14.25">
      <c r="A35" s="5" t="s">
        <v>76</v>
      </c>
      <c r="B35" s="5" t="s">
        <v>77</v>
      </c>
      <c r="C35" s="6">
        <v>50</v>
      </c>
      <c r="D35" s="6">
        <v>2540.8</v>
      </c>
      <c r="E35" s="6">
        <v>335.97</v>
      </c>
      <c r="F35" s="6">
        <v>0.31</v>
      </c>
      <c r="G35" s="6">
        <v>0.21</v>
      </c>
      <c r="H35" s="6"/>
      <c r="I35" s="6"/>
      <c r="J35" s="6"/>
      <c r="K35" s="6">
        <f t="shared" si="0"/>
        <v>0</v>
      </c>
      <c r="L35" s="6">
        <f t="shared" si="1"/>
        <v>0</v>
      </c>
      <c r="M35" s="6">
        <f t="shared" si="2"/>
        <v>0</v>
      </c>
      <c r="N35" s="6">
        <f t="shared" si="3"/>
        <v>0</v>
      </c>
    </row>
    <row r="36" spans="1:14" ht="14.25">
      <c r="A36" s="5" t="s">
        <v>78</v>
      </c>
      <c r="B36" s="5"/>
      <c r="C36" s="6">
        <v>45</v>
      </c>
      <c r="D36" s="6">
        <v>2478.98</v>
      </c>
      <c r="E36" s="6">
        <v>328.36</v>
      </c>
      <c r="F36" s="6">
        <v>0.26</v>
      </c>
      <c r="G36" s="7"/>
      <c r="H36" s="6"/>
      <c r="I36" s="6"/>
      <c r="J36" s="6"/>
      <c r="K36" s="6">
        <f t="shared" si="0"/>
        <v>0</v>
      </c>
      <c r="L36" s="6">
        <f t="shared" si="1"/>
        <v>0</v>
      </c>
      <c r="M36" s="6">
        <f t="shared" si="2"/>
        <v>0</v>
      </c>
      <c r="N36" s="6">
        <f t="shared" si="3"/>
        <v>0</v>
      </c>
    </row>
    <row r="37" spans="1:14" ht="14.25">
      <c r="A37" s="5" t="s">
        <v>79</v>
      </c>
      <c r="B37" s="5"/>
      <c r="C37" s="6"/>
      <c r="D37" s="6"/>
      <c r="E37" s="6"/>
      <c r="F37" s="6"/>
      <c r="G37" s="6">
        <v>0.25</v>
      </c>
      <c r="H37" s="6"/>
      <c r="I37" s="6"/>
      <c r="J37" s="6"/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</row>
    <row r="38" spans="1:14" ht="14.25">
      <c r="A38" s="5" t="s">
        <v>80</v>
      </c>
      <c r="B38" s="5"/>
      <c r="C38" s="6"/>
      <c r="D38" s="6"/>
      <c r="E38" s="6"/>
      <c r="F38" s="6"/>
      <c r="G38" s="7">
        <v>0.28</v>
      </c>
      <c r="H38" s="6"/>
      <c r="I38" s="6"/>
      <c r="J38" s="6"/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</row>
    <row r="39" spans="1:14" ht="14.25">
      <c r="A39" s="5" t="s">
        <v>81</v>
      </c>
      <c r="B39" s="5"/>
      <c r="C39" s="6">
        <v>45</v>
      </c>
      <c r="D39" s="6">
        <v>2455</v>
      </c>
      <c r="E39" s="6">
        <v>327.52</v>
      </c>
      <c r="F39" s="6">
        <v>0.22</v>
      </c>
      <c r="G39" s="7">
        <v>0.28</v>
      </c>
      <c r="H39" s="6"/>
      <c r="I39" s="6"/>
      <c r="J39" s="6"/>
      <c r="K39" s="6">
        <f t="shared" si="0"/>
        <v>0</v>
      </c>
      <c r="L39" s="6">
        <f t="shared" si="1"/>
        <v>0</v>
      </c>
      <c r="M39" s="6">
        <f t="shared" si="2"/>
        <v>0</v>
      </c>
      <c r="N39" s="6">
        <f t="shared" si="3"/>
        <v>0</v>
      </c>
    </row>
    <row r="40" spans="1:14" ht="14.25">
      <c r="A40" s="5" t="s">
        <v>82</v>
      </c>
      <c r="B40" s="5" t="s">
        <v>83</v>
      </c>
      <c r="C40" s="6">
        <v>42</v>
      </c>
      <c r="D40" s="6">
        <v>2444.47</v>
      </c>
      <c r="E40" s="6">
        <v>331.77</v>
      </c>
      <c r="F40" s="6">
        <v>0.2</v>
      </c>
      <c r="G40" s="6">
        <v>0.21</v>
      </c>
      <c r="H40" s="6"/>
      <c r="I40" s="6"/>
      <c r="J40" s="6"/>
      <c r="K40" s="6">
        <f t="shared" si="0"/>
        <v>0</v>
      </c>
      <c r="L40" s="6">
        <f t="shared" si="1"/>
        <v>0</v>
      </c>
      <c r="M40" s="6">
        <f t="shared" si="2"/>
        <v>0</v>
      </c>
      <c r="N40" s="6">
        <f t="shared" si="3"/>
        <v>0</v>
      </c>
    </row>
    <row r="41" spans="1:14" ht="14.25">
      <c r="A41" s="5" t="s">
        <v>84</v>
      </c>
      <c r="B41" s="5" t="s">
        <v>85</v>
      </c>
      <c r="C41" s="6">
        <v>35</v>
      </c>
      <c r="D41" s="6">
        <v>2417.9</v>
      </c>
      <c r="E41" s="6">
        <v>324.3</v>
      </c>
      <c r="F41" s="6">
        <v>0.29</v>
      </c>
      <c r="G41" s="7">
        <v>0.28</v>
      </c>
      <c r="H41" s="6"/>
      <c r="I41" s="6"/>
      <c r="J41" s="6"/>
      <c r="K41" s="6">
        <f t="shared" si="0"/>
        <v>0</v>
      </c>
      <c r="L41" s="6">
        <f t="shared" si="1"/>
        <v>0</v>
      </c>
      <c r="M41" s="6">
        <f t="shared" si="2"/>
        <v>0</v>
      </c>
      <c r="N41" s="6">
        <f t="shared" si="3"/>
        <v>0</v>
      </c>
    </row>
    <row r="42" spans="1:14" ht="14.25">
      <c r="A42" s="5" t="s">
        <v>86</v>
      </c>
      <c r="B42" s="5" t="s">
        <v>87</v>
      </c>
      <c r="C42" s="6">
        <v>115</v>
      </c>
      <c r="D42" s="6">
        <v>2361.3</v>
      </c>
      <c r="E42" s="6">
        <v>337.99</v>
      </c>
      <c r="F42" s="6">
        <v>0.33</v>
      </c>
      <c r="G42" s="7">
        <v>0.28</v>
      </c>
      <c r="H42" s="6"/>
      <c r="I42" s="6"/>
      <c r="J42" s="6"/>
      <c r="K42" s="6">
        <f t="shared" si="0"/>
        <v>0</v>
      </c>
      <c r="L42" s="6">
        <f t="shared" si="1"/>
        <v>0</v>
      </c>
      <c r="M42" s="6">
        <f t="shared" si="2"/>
        <v>0</v>
      </c>
      <c r="N42" s="6">
        <f t="shared" si="3"/>
        <v>0</v>
      </c>
    </row>
    <row r="43" spans="1:14" ht="14.25">
      <c r="A43" s="5" t="s">
        <v>88</v>
      </c>
      <c r="B43" s="5" t="s">
        <v>89</v>
      </c>
      <c r="C43" s="6">
        <v>45</v>
      </c>
      <c r="D43" s="6">
        <v>2319.82</v>
      </c>
      <c r="E43" s="6">
        <v>307.03</v>
      </c>
      <c r="F43" s="6">
        <v>0.27</v>
      </c>
      <c r="G43" s="7">
        <v>0.28</v>
      </c>
      <c r="H43" s="6"/>
      <c r="I43" s="6"/>
      <c r="J43" s="6"/>
      <c r="K43" s="6">
        <f t="shared" si="0"/>
        <v>0</v>
      </c>
      <c r="L43" s="6">
        <f t="shared" si="1"/>
        <v>0</v>
      </c>
      <c r="M43" s="6">
        <f t="shared" si="2"/>
        <v>0</v>
      </c>
      <c r="N43" s="6">
        <f t="shared" si="3"/>
        <v>0</v>
      </c>
    </row>
    <row r="44" spans="1:14" ht="14.25">
      <c r="A44" s="5" t="s">
        <v>90</v>
      </c>
      <c r="B44" s="5"/>
      <c r="C44" s="6">
        <v>45</v>
      </c>
      <c r="D44" s="6">
        <v>2314.54</v>
      </c>
      <c r="E44" s="6">
        <v>306.79</v>
      </c>
      <c r="F44" s="6">
        <v>0.26</v>
      </c>
      <c r="G44" s="7"/>
      <c r="H44" s="6"/>
      <c r="I44" s="6"/>
      <c r="J44" s="6"/>
      <c r="K44" s="6">
        <f t="shared" si="0"/>
        <v>0</v>
      </c>
      <c r="L44" s="6">
        <f t="shared" si="1"/>
        <v>0</v>
      </c>
      <c r="M44" s="6">
        <f t="shared" si="2"/>
        <v>0</v>
      </c>
      <c r="N44" s="6">
        <f t="shared" si="3"/>
        <v>0</v>
      </c>
    </row>
    <row r="45" spans="1:14" ht="14.25">
      <c r="A45" s="5" t="s">
        <v>91</v>
      </c>
      <c r="B45" s="5" t="s">
        <v>92</v>
      </c>
      <c r="C45" s="6">
        <v>70</v>
      </c>
      <c r="D45" s="6">
        <v>2312.98</v>
      </c>
      <c r="E45" s="6">
        <v>306.63</v>
      </c>
      <c r="F45" s="6">
        <v>0.19</v>
      </c>
      <c r="G45" s="7">
        <v>0.28</v>
      </c>
      <c r="H45" s="6"/>
      <c r="I45" s="6"/>
      <c r="J45" s="6"/>
      <c r="K45" s="6">
        <f t="shared" si="0"/>
        <v>0</v>
      </c>
      <c r="L45" s="6">
        <f t="shared" si="1"/>
        <v>0</v>
      </c>
      <c r="M45" s="6">
        <f t="shared" si="2"/>
        <v>0</v>
      </c>
      <c r="N45" s="6">
        <f t="shared" si="3"/>
        <v>0</v>
      </c>
    </row>
    <row r="46" spans="1:14" ht="14.25">
      <c r="A46" s="5" t="s">
        <v>93</v>
      </c>
      <c r="B46" s="5" t="s">
        <v>94</v>
      </c>
      <c r="C46" s="6">
        <v>45</v>
      </c>
      <c r="D46" s="6">
        <v>2300.1</v>
      </c>
      <c r="E46" s="6">
        <v>304.66</v>
      </c>
      <c r="F46" s="6">
        <v>0.25</v>
      </c>
      <c r="G46" s="6">
        <v>0.25</v>
      </c>
      <c r="H46" s="6"/>
      <c r="I46" s="6"/>
      <c r="J46" s="6"/>
      <c r="K46" s="6">
        <f t="shared" si="0"/>
        <v>0</v>
      </c>
      <c r="L46" s="6">
        <f t="shared" si="1"/>
        <v>0</v>
      </c>
      <c r="M46" s="6">
        <f t="shared" si="2"/>
        <v>0</v>
      </c>
      <c r="N46" s="6">
        <f t="shared" si="3"/>
        <v>0</v>
      </c>
    </row>
    <row r="47" spans="1:14" ht="14.25">
      <c r="A47" s="5" t="s">
        <v>95</v>
      </c>
      <c r="B47" s="5"/>
      <c r="C47" s="6">
        <v>55</v>
      </c>
      <c r="D47" s="6">
        <v>2299.79</v>
      </c>
      <c r="E47" s="6">
        <v>304.78</v>
      </c>
      <c r="F47" s="6">
        <v>0.25</v>
      </c>
      <c r="G47" s="6">
        <v>0.21</v>
      </c>
      <c r="H47" s="6"/>
      <c r="I47" s="6"/>
      <c r="J47" s="6"/>
      <c r="K47" s="6">
        <f t="shared" si="0"/>
        <v>0</v>
      </c>
      <c r="L47" s="6">
        <f t="shared" si="1"/>
        <v>0</v>
      </c>
      <c r="M47" s="6">
        <f t="shared" si="2"/>
        <v>0</v>
      </c>
      <c r="N47" s="6">
        <f t="shared" si="3"/>
        <v>0</v>
      </c>
    </row>
    <row r="48" spans="1:14" ht="14.25">
      <c r="A48" s="5" t="s">
        <v>96</v>
      </c>
      <c r="B48" s="5" t="s">
        <v>97</v>
      </c>
      <c r="C48" s="6">
        <v>55</v>
      </c>
      <c r="D48" s="6">
        <v>2280.05</v>
      </c>
      <c r="E48" s="6">
        <v>302.61</v>
      </c>
      <c r="F48" s="6">
        <v>0.19</v>
      </c>
      <c r="G48" s="6">
        <v>0.19</v>
      </c>
      <c r="H48" s="6"/>
      <c r="I48" s="6"/>
      <c r="J48" s="6"/>
      <c r="K48" s="6">
        <f t="shared" si="0"/>
        <v>0</v>
      </c>
      <c r="L48" s="6">
        <f t="shared" si="1"/>
        <v>0</v>
      </c>
      <c r="M48" s="6">
        <f t="shared" si="2"/>
        <v>0</v>
      </c>
      <c r="N48" s="6">
        <f t="shared" si="3"/>
        <v>0</v>
      </c>
    </row>
    <row r="49" spans="1:14" ht="14.25">
      <c r="A49" s="5" t="s">
        <v>98</v>
      </c>
      <c r="B49" s="5" t="s">
        <v>99</v>
      </c>
      <c r="C49" s="6">
        <v>30</v>
      </c>
      <c r="D49" s="6">
        <v>2264.4</v>
      </c>
      <c r="E49" s="6">
        <v>300.35</v>
      </c>
      <c r="F49" s="6">
        <v>0.2</v>
      </c>
      <c r="G49" s="7">
        <v>0.28</v>
      </c>
      <c r="H49" s="6"/>
      <c r="I49" s="6"/>
      <c r="J49" s="6"/>
      <c r="K49" s="6">
        <f t="shared" si="0"/>
        <v>0</v>
      </c>
      <c r="L49" s="6">
        <f t="shared" si="1"/>
        <v>0</v>
      </c>
      <c r="M49" s="6">
        <f t="shared" si="2"/>
        <v>0</v>
      </c>
      <c r="N49" s="6">
        <f t="shared" si="3"/>
        <v>0</v>
      </c>
    </row>
    <row r="50" spans="1:14" ht="14.25">
      <c r="A50" s="5" t="s">
        <v>100</v>
      </c>
      <c r="B50" s="5" t="s">
        <v>101</v>
      </c>
      <c r="C50" s="6">
        <v>70</v>
      </c>
      <c r="D50" s="6">
        <v>2233.26</v>
      </c>
      <c r="E50" s="6">
        <v>296.26</v>
      </c>
      <c r="F50" s="6">
        <v>0.21</v>
      </c>
      <c r="G50" s="6">
        <v>0.18</v>
      </c>
      <c r="H50" s="6"/>
      <c r="I50" s="6"/>
      <c r="J50" s="6"/>
      <c r="K50" s="6">
        <f t="shared" si="0"/>
        <v>0</v>
      </c>
      <c r="L50" s="6">
        <f t="shared" si="1"/>
        <v>0</v>
      </c>
      <c r="M50" s="6">
        <f t="shared" si="2"/>
        <v>0</v>
      </c>
      <c r="N50" s="6">
        <f t="shared" si="3"/>
        <v>0</v>
      </c>
    </row>
    <row r="51" spans="1:14" ht="14.25">
      <c r="A51" s="5" t="s">
        <v>102</v>
      </c>
      <c r="B51" s="5" t="s">
        <v>103</v>
      </c>
      <c r="C51" s="6">
        <v>25</v>
      </c>
      <c r="D51" s="6">
        <v>2230.9</v>
      </c>
      <c r="E51" s="6">
        <v>297.46</v>
      </c>
      <c r="F51" s="6">
        <v>0.26</v>
      </c>
      <c r="G51" s="6">
        <v>0.19</v>
      </c>
      <c r="H51" s="6"/>
      <c r="I51" s="6"/>
      <c r="J51" s="6"/>
      <c r="K51" s="6">
        <f t="shared" si="0"/>
        <v>0</v>
      </c>
      <c r="L51" s="6">
        <f t="shared" si="1"/>
        <v>0</v>
      </c>
      <c r="M51" s="6">
        <f t="shared" si="2"/>
        <v>0</v>
      </c>
      <c r="N51" s="6">
        <f t="shared" si="3"/>
        <v>0</v>
      </c>
    </row>
    <row r="52" spans="1:14" ht="14.25">
      <c r="A52" s="5" t="s">
        <v>104</v>
      </c>
      <c r="B52" s="5" t="s">
        <v>105</v>
      </c>
      <c r="C52" s="6">
        <v>42</v>
      </c>
      <c r="D52" s="6">
        <v>2225.27</v>
      </c>
      <c r="E52" s="6">
        <v>295.03</v>
      </c>
      <c r="F52" s="6">
        <v>0.09</v>
      </c>
      <c r="G52" s="7">
        <v>0.28</v>
      </c>
      <c r="H52" s="6"/>
      <c r="I52" s="6"/>
      <c r="J52" s="6"/>
      <c r="K52" s="6">
        <f t="shared" si="0"/>
        <v>0</v>
      </c>
      <c r="L52" s="6">
        <f t="shared" si="1"/>
        <v>0</v>
      </c>
      <c r="M52" s="6">
        <f t="shared" si="2"/>
        <v>0</v>
      </c>
      <c r="N52" s="6">
        <f t="shared" si="3"/>
        <v>0</v>
      </c>
    </row>
    <row r="53" spans="1:14" ht="14.25">
      <c r="A53" s="5" t="s">
        <v>106</v>
      </c>
      <c r="B53" s="5" t="s">
        <v>107</v>
      </c>
      <c r="C53" s="6">
        <v>35</v>
      </c>
      <c r="D53" s="6">
        <v>2220.77</v>
      </c>
      <c r="E53" s="6">
        <v>294.94</v>
      </c>
      <c r="F53" s="6">
        <v>0.25</v>
      </c>
      <c r="G53" s="7">
        <v>0.28</v>
      </c>
      <c r="H53" s="6"/>
      <c r="I53" s="6"/>
      <c r="J53" s="6"/>
      <c r="K53" s="6">
        <f t="shared" si="0"/>
        <v>0</v>
      </c>
      <c r="L53" s="6">
        <f t="shared" si="1"/>
        <v>0</v>
      </c>
      <c r="M53" s="6">
        <f t="shared" si="2"/>
        <v>0</v>
      </c>
      <c r="N53" s="6">
        <f t="shared" si="3"/>
        <v>0</v>
      </c>
    </row>
    <row r="54" spans="1:14" ht="14.25">
      <c r="A54" s="5" t="s">
        <v>108</v>
      </c>
      <c r="B54" s="5" t="s">
        <v>109</v>
      </c>
      <c r="C54" s="6">
        <v>40</v>
      </c>
      <c r="D54" s="6">
        <v>2209.4</v>
      </c>
      <c r="E54" s="6">
        <v>295.47</v>
      </c>
      <c r="F54" s="6">
        <v>0.21</v>
      </c>
      <c r="G54" s="7">
        <v>0.28</v>
      </c>
      <c r="H54" s="6"/>
      <c r="I54" s="6"/>
      <c r="J54" s="6"/>
      <c r="K54" s="6">
        <f t="shared" si="0"/>
        <v>0</v>
      </c>
      <c r="L54" s="6">
        <f t="shared" si="1"/>
        <v>0</v>
      </c>
      <c r="M54" s="6">
        <f t="shared" si="2"/>
        <v>0</v>
      </c>
      <c r="N54" s="6">
        <f t="shared" si="3"/>
        <v>0</v>
      </c>
    </row>
    <row r="55" spans="1:14" ht="14.25">
      <c r="A55" s="5" t="s">
        <v>110</v>
      </c>
      <c r="B55" s="5" t="s">
        <v>111</v>
      </c>
      <c r="C55" s="6">
        <v>85</v>
      </c>
      <c r="D55" s="6">
        <v>2206.4</v>
      </c>
      <c r="E55" s="6">
        <v>292.49</v>
      </c>
      <c r="F55" s="6">
        <v>0.28</v>
      </c>
      <c r="G55" s="7">
        <v>0.28</v>
      </c>
      <c r="H55" s="6"/>
      <c r="I55" s="6"/>
      <c r="J55" s="6"/>
      <c r="K55" s="6">
        <f t="shared" si="0"/>
        <v>0</v>
      </c>
      <c r="L55" s="6">
        <f t="shared" si="1"/>
        <v>0</v>
      </c>
      <c r="M55" s="6">
        <f t="shared" si="2"/>
        <v>0</v>
      </c>
      <c r="N55" s="6">
        <f t="shared" si="3"/>
        <v>0</v>
      </c>
    </row>
    <row r="56" spans="1:14" ht="14.25">
      <c r="A56" s="5" t="s">
        <v>112</v>
      </c>
      <c r="B56" s="5" t="s">
        <v>113</v>
      </c>
      <c r="C56" s="6">
        <v>45</v>
      </c>
      <c r="D56" s="6">
        <v>2202.23</v>
      </c>
      <c r="E56" s="6">
        <v>291.72</v>
      </c>
      <c r="F56" s="6">
        <v>0.22</v>
      </c>
      <c r="G56" s="7">
        <v>0.28</v>
      </c>
      <c r="H56" s="6"/>
      <c r="I56" s="6"/>
      <c r="J56" s="6"/>
      <c r="K56" s="6">
        <f t="shared" si="0"/>
        <v>0</v>
      </c>
      <c r="L56" s="6">
        <f t="shared" si="1"/>
        <v>0</v>
      </c>
      <c r="M56" s="6">
        <f t="shared" si="2"/>
        <v>0</v>
      </c>
      <c r="N56" s="6">
        <f t="shared" si="3"/>
        <v>0</v>
      </c>
    </row>
    <row r="57" spans="1:14" ht="14.25">
      <c r="A57" s="5" t="s">
        <v>114</v>
      </c>
      <c r="B57" s="5" t="s">
        <v>115</v>
      </c>
      <c r="C57" s="6">
        <v>35</v>
      </c>
      <c r="D57" s="6">
        <v>2202.1</v>
      </c>
      <c r="E57" s="6">
        <v>291.56</v>
      </c>
      <c r="F57" s="6">
        <v>0.21</v>
      </c>
      <c r="G57" s="7">
        <v>0.28</v>
      </c>
      <c r="H57" s="6"/>
      <c r="I57" s="6"/>
      <c r="J57" s="6"/>
      <c r="K57" s="6">
        <f t="shared" si="0"/>
        <v>0</v>
      </c>
      <c r="L57" s="6">
        <f t="shared" si="1"/>
        <v>0</v>
      </c>
      <c r="M57" s="6">
        <f t="shared" si="2"/>
        <v>0</v>
      </c>
      <c r="N57" s="6">
        <f t="shared" si="3"/>
        <v>0</v>
      </c>
    </row>
    <row r="58" spans="1:14" ht="14.25">
      <c r="A58" s="5" t="s">
        <v>116</v>
      </c>
      <c r="B58" s="5"/>
      <c r="C58" s="6">
        <v>70</v>
      </c>
      <c r="D58" s="6">
        <v>2145.61</v>
      </c>
      <c r="E58" s="6">
        <v>283.73</v>
      </c>
      <c r="F58" s="6">
        <v>0.27</v>
      </c>
      <c r="G58" s="6">
        <v>0.25</v>
      </c>
      <c r="H58" s="6"/>
      <c r="I58" s="6"/>
      <c r="J58" s="6"/>
      <c r="K58" s="6">
        <f t="shared" si="0"/>
        <v>0</v>
      </c>
      <c r="L58" s="6">
        <f t="shared" si="1"/>
        <v>0</v>
      </c>
      <c r="M58" s="6">
        <f t="shared" si="2"/>
        <v>0</v>
      </c>
      <c r="N58" s="6">
        <f t="shared" si="3"/>
        <v>0</v>
      </c>
    </row>
    <row r="59" spans="1:14" ht="14.25">
      <c r="A59" s="5" t="s">
        <v>117</v>
      </c>
      <c r="B59" s="5" t="s">
        <v>118</v>
      </c>
      <c r="C59" s="6">
        <v>71</v>
      </c>
      <c r="D59" s="6">
        <v>2131.84</v>
      </c>
      <c r="E59" s="6">
        <v>283.6</v>
      </c>
      <c r="F59" s="6">
        <v>0.27</v>
      </c>
      <c r="G59" s="6">
        <v>0.21</v>
      </c>
      <c r="H59" s="6"/>
      <c r="I59" s="6"/>
      <c r="J59" s="6"/>
      <c r="K59" s="6">
        <f t="shared" si="0"/>
        <v>0</v>
      </c>
      <c r="L59" s="6">
        <f t="shared" si="1"/>
        <v>0</v>
      </c>
      <c r="M59" s="6">
        <f t="shared" si="2"/>
        <v>0</v>
      </c>
      <c r="N59" s="6">
        <f t="shared" si="3"/>
        <v>0</v>
      </c>
    </row>
    <row r="60" spans="1:14" ht="14.25">
      <c r="A60" s="5" t="s">
        <v>119</v>
      </c>
      <c r="B60" s="5" t="s">
        <v>120</v>
      </c>
      <c r="C60" s="6">
        <v>65</v>
      </c>
      <c r="D60" s="6">
        <v>2103.93</v>
      </c>
      <c r="E60" s="6">
        <v>279.15</v>
      </c>
      <c r="F60" s="6">
        <v>0.23</v>
      </c>
      <c r="G60" s="7">
        <v>0.28</v>
      </c>
      <c r="H60" s="6"/>
      <c r="I60" s="6"/>
      <c r="J60" s="6"/>
      <c r="K60" s="6">
        <f t="shared" si="0"/>
        <v>0</v>
      </c>
      <c r="L60" s="6">
        <f t="shared" si="1"/>
        <v>0</v>
      </c>
      <c r="M60" s="6">
        <f t="shared" si="2"/>
        <v>0</v>
      </c>
      <c r="N60" s="6">
        <f t="shared" si="3"/>
        <v>0</v>
      </c>
    </row>
    <row r="61" spans="1:14" ht="14.25">
      <c r="A61" s="5" t="s">
        <v>121</v>
      </c>
      <c r="B61" s="5"/>
      <c r="C61" s="6">
        <v>61</v>
      </c>
      <c r="D61" s="6">
        <v>2036</v>
      </c>
      <c r="E61" s="6">
        <v>270.7</v>
      </c>
      <c r="F61" s="6">
        <v>0.25</v>
      </c>
      <c r="G61" s="7"/>
      <c r="H61" s="6"/>
      <c r="I61" s="6"/>
      <c r="J61" s="6"/>
      <c r="K61" s="6">
        <f t="shared" si="0"/>
        <v>0</v>
      </c>
      <c r="L61" s="6">
        <f t="shared" si="1"/>
        <v>0</v>
      </c>
      <c r="M61" s="6">
        <f t="shared" si="2"/>
        <v>0</v>
      </c>
      <c r="N61" s="6">
        <f t="shared" si="3"/>
        <v>0</v>
      </c>
    </row>
    <row r="62" spans="1:14" ht="14.25">
      <c r="A62" s="5" t="s">
        <v>122</v>
      </c>
      <c r="B62" s="5"/>
      <c r="C62" s="6">
        <v>56</v>
      </c>
      <c r="D62" s="6">
        <v>2032.53</v>
      </c>
      <c r="E62" s="6">
        <v>268.82</v>
      </c>
      <c r="F62" s="6">
        <v>0.27</v>
      </c>
      <c r="G62" s="7">
        <v>0.28</v>
      </c>
      <c r="H62" s="6"/>
      <c r="I62" s="6"/>
      <c r="J62" s="6"/>
      <c r="K62" s="6">
        <f t="shared" si="0"/>
        <v>0</v>
      </c>
      <c r="L62" s="6">
        <f t="shared" si="1"/>
        <v>0</v>
      </c>
      <c r="M62" s="6">
        <f t="shared" si="2"/>
        <v>0</v>
      </c>
      <c r="N62" s="6">
        <f t="shared" si="3"/>
        <v>0</v>
      </c>
    </row>
    <row r="63" spans="1:14" ht="14.25">
      <c r="A63" s="5" t="s">
        <v>123</v>
      </c>
      <c r="B63" s="5" t="s">
        <v>124</v>
      </c>
      <c r="C63" s="6">
        <v>25</v>
      </c>
      <c r="D63" s="6">
        <v>1979.9</v>
      </c>
      <c r="E63" s="6">
        <v>262.29</v>
      </c>
      <c r="F63" s="6">
        <v>0.13</v>
      </c>
      <c r="G63" s="7">
        <v>0.28</v>
      </c>
      <c r="H63" s="6"/>
      <c r="I63" s="6"/>
      <c r="J63" s="6"/>
      <c r="K63" s="6">
        <f t="shared" si="0"/>
        <v>0</v>
      </c>
      <c r="L63" s="6">
        <f t="shared" si="1"/>
        <v>0</v>
      </c>
      <c r="M63" s="6">
        <f t="shared" si="2"/>
        <v>0</v>
      </c>
      <c r="N63" s="6">
        <f t="shared" si="3"/>
        <v>0</v>
      </c>
    </row>
    <row r="64" spans="1:14" ht="14.25">
      <c r="A64" s="5" t="s">
        <v>125</v>
      </c>
      <c r="B64" s="5" t="s">
        <v>126</v>
      </c>
      <c r="C64" s="6">
        <v>45</v>
      </c>
      <c r="D64" s="6">
        <v>1928.53</v>
      </c>
      <c r="E64" s="6">
        <v>256.67</v>
      </c>
      <c r="F64" s="6">
        <v>0.19</v>
      </c>
      <c r="G64" s="7">
        <v>0.28</v>
      </c>
      <c r="H64" s="6"/>
      <c r="I64" s="6"/>
      <c r="J64" s="6"/>
      <c r="K64" s="6">
        <f t="shared" si="0"/>
        <v>0</v>
      </c>
      <c r="L64" s="6">
        <f t="shared" si="1"/>
        <v>0</v>
      </c>
      <c r="M64" s="6">
        <f t="shared" si="2"/>
        <v>0</v>
      </c>
      <c r="N64" s="6">
        <f t="shared" si="3"/>
        <v>0</v>
      </c>
    </row>
    <row r="65" spans="1:14" ht="14.25">
      <c r="A65" s="5" t="s">
        <v>127</v>
      </c>
      <c r="B65" s="5" t="s">
        <v>128</v>
      </c>
      <c r="C65" s="6">
        <v>25</v>
      </c>
      <c r="D65" s="6">
        <v>1905</v>
      </c>
      <c r="E65" s="6">
        <v>253.88</v>
      </c>
      <c r="F65" s="6">
        <v>0.15</v>
      </c>
      <c r="G65" s="7">
        <v>0.28</v>
      </c>
      <c r="H65" s="6"/>
      <c r="I65" s="6"/>
      <c r="J65" s="6"/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</row>
    <row r="66" spans="1:14" ht="14.25">
      <c r="A66" s="5" t="s">
        <v>129</v>
      </c>
      <c r="B66" s="5" t="s">
        <v>130</v>
      </c>
      <c r="C66" s="6">
        <v>57</v>
      </c>
      <c r="D66" s="6">
        <v>1893.67</v>
      </c>
      <c r="E66" s="6">
        <v>251.88</v>
      </c>
      <c r="F66" s="6">
        <v>0.25</v>
      </c>
      <c r="G66" s="7">
        <v>0.28</v>
      </c>
      <c r="H66" s="6"/>
      <c r="I66" s="6"/>
      <c r="J66" s="6"/>
      <c r="K66" s="6">
        <f t="shared" si="0"/>
        <v>0</v>
      </c>
      <c r="L66" s="6">
        <f t="shared" si="1"/>
        <v>0</v>
      </c>
      <c r="M66" s="6">
        <f t="shared" si="2"/>
        <v>0</v>
      </c>
      <c r="N66" s="6">
        <f t="shared" si="3"/>
        <v>0</v>
      </c>
    </row>
    <row r="67" spans="1:14" ht="14.25">
      <c r="A67" s="5" t="s">
        <v>131</v>
      </c>
      <c r="B67" s="5" t="s">
        <v>131</v>
      </c>
      <c r="C67" s="6">
        <v>15</v>
      </c>
      <c r="D67" s="6">
        <v>1446.3</v>
      </c>
      <c r="E67" s="6">
        <v>194.26</v>
      </c>
      <c r="F67" s="6">
        <v>0.13</v>
      </c>
      <c r="G67" s="7">
        <v>0.28</v>
      </c>
      <c r="H67" s="6"/>
      <c r="I67" s="6"/>
      <c r="J67" s="6"/>
      <c r="K67" s="6">
        <f t="shared" si="0"/>
        <v>0</v>
      </c>
      <c r="L67" s="6">
        <f t="shared" si="1"/>
        <v>0</v>
      </c>
      <c r="M67" s="6">
        <f t="shared" si="2"/>
        <v>0</v>
      </c>
      <c r="N67" s="6">
        <f t="shared" si="3"/>
        <v>0</v>
      </c>
    </row>
    <row r="68" spans="1:14" ht="14.25">
      <c r="A68" s="5" t="s">
        <v>132</v>
      </c>
      <c r="B68" s="5" t="s">
        <v>133</v>
      </c>
      <c r="C68" s="6">
        <v>15</v>
      </c>
      <c r="D68" s="6">
        <v>1417.8</v>
      </c>
      <c r="E68" s="6">
        <v>189.13</v>
      </c>
      <c r="F68" s="6">
        <v>0.07</v>
      </c>
      <c r="G68" s="7">
        <v>0.28</v>
      </c>
      <c r="H68" s="6"/>
      <c r="I68" s="6"/>
      <c r="J68" s="6"/>
      <c r="K68" s="6">
        <f t="shared" si="0"/>
        <v>0</v>
      </c>
      <c r="L68" s="6">
        <f t="shared" si="1"/>
        <v>0</v>
      </c>
      <c r="M68" s="6">
        <f t="shared" si="2"/>
        <v>0</v>
      </c>
      <c r="N68" s="6">
        <f t="shared" si="3"/>
        <v>0</v>
      </c>
    </row>
    <row r="69" spans="1:14" ht="14.25">
      <c r="A69" s="5" t="s">
        <v>134</v>
      </c>
      <c r="B69" s="5" t="s">
        <v>135</v>
      </c>
      <c r="C69" s="6">
        <v>15</v>
      </c>
      <c r="D69" s="6">
        <v>1417</v>
      </c>
      <c r="E69" s="6">
        <v>188.99</v>
      </c>
      <c r="F69" s="6">
        <v>0.11</v>
      </c>
      <c r="G69" s="7">
        <v>0.28</v>
      </c>
      <c r="H69" s="6"/>
      <c r="I69" s="6"/>
      <c r="J69" s="6"/>
      <c r="K69" s="6">
        <f t="shared" si="0"/>
        <v>0</v>
      </c>
      <c r="L69" s="6">
        <f t="shared" si="1"/>
        <v>0</v>
      </c>
      <c r="M69" s="6">
        <f t="shared" si="2"/>
        <v>0</v>
      </c>
      <c r="N69" s="6">
        <f t="shared" si="3"/>
        <v>0</v>
      </c>
    </row>
    <row r="70" spans="1:14" ht="14.25">
      <c r="A70" s="5" t="s">
        <v>136</v>
      </c>
      <c r="B70" s="5" t="s">
        <v>137</v>
      </c>
      <c r="C70" s="6">
        <v>15</v>
      </c>
      <c r="D70" s="6">
        <v>1059.6</v>
      </c>
      <c r="E70" s="6">
        <v>140.79</v>
      </c>
      <c r="F70" s="6">
        <v>0.07</v>
      </c>
      <c r="G70" s="7">
        <v>0.28</v>
      </c>
      <c r="H70" s="6"/>
      <c r="I70" s="6"/>
      <c r="J70" s="6"/>
      <c r="K70" s="6">
        <f t="shared" si="0"/>
        <v>0</v>
      </c>
      <c r="L70" s="6">
        <f t="shared" si="1"/>
        <v>0</v>
      </c>
      <c r="M70" s="6">
        <f t="shared" si="2"/>
        <v>0</v>
      </c>
      <c r="N70" s="6">
        <f t="shared" si="3"/>
        <v>0</v>
      </c>
    </row>
    <row r="71" spans="1:14" ht="14.25">
      <c r="A71" s="5" t="s">
        <v>138</v>
      </c>
      <c r="B71" s="5"/>
      <c r="C71" s="6">
        <v>15</v>
      </c>
      <c r="D71" s="6">
        <v>751.32</v>
      </c>
      <c r="E71" s="6">
        <v>100.29</v>
      </c>
      <c r="F71" s="6">
        <v>0.06</v>
      </c>
      <c r="G71" s="7">
        <v>0.28</v>
      </c>
      <c r="H71" s="6"/>
      <c r="I71" s="6"/>
      <c r="J71" s="6"/>
      <c r="K71" s="6">
        <f t="shared" si="0"/>
        <v>0</v>
      </c>
      <c r="L71" s="6">
        <f t="shared" si="1"/>
        <v>0</v>
      </c>
      <c r="M71" s="6">
        <f t="shared" si="2"/>
        <v>0</v>
      </c>
      <c r="N71" s="6">
        <f t="shared" si="3"/>
        <v>0</v>
      </c>
    </row>
    <row r="72" spans="1:14" ht="14.25">
      <c r="A72" s="5" t="s">
        <v>139</v>
      </c>
      <c r="B72" s="5" t="s">
        <v>140</v>
      </c>
      <c r="C72" s="6">
        <v>15</v>
      </c>
      <c r="D72" s="6">
        <v>748.42</v>
      </c>
      <c r="E72" s="6">
        <v>99.76</v>
      </c>
      <c r="F72" s="6">
        <v>0.05</v>
      </c>
      <c r="G72" s="6">
        <v>0.27</v>
      </c>
      <c r="H72" s="6"/>
      <c r="I72" s="6"/>
      <c r="J72" s="6"/>
      <c r="K72" s="6">
        <f t="shared" si="0"/>
        <v>0</v>
      </c>
      <c r="L72" s="6">
        <f t="shared" si="1"/>
        <v>0</v>
      </c>
      <c r="M72" s="6">
        <f t="shared" si="2"/>
        <v>0</v>
      </c>
      <c r="N72" s="6">
        <f t="shared" si="3"/>
        <v>0</v>
      </c>
    </row>
    <row r="73" spans="1:14" ht="26.25">
      <c r="A73" s="9"/>
      <c r="B73" s="9"/>
      <c r="C73" s="7"/>
      <c r="D73" s="7"/>
      <c r="E73" s="7"/>
      <c r="F73" s="7"/>
      <c r="G73" s="7"/>
      <c r="H73" s="7"/>
      <c r="I73" s="7"/>
      <c r="J73" s="7"/>
      <c r="K73" s="10" t="s">
        <v>141</v>
      </c>
      <c r="L73" s="10" t="s">
        <v>142</v>
      </c>
      <c r="M73" s="10" t="s">
        <v>143</v>
      </c>
      <c r="N73" s="10" t="s">
        <v>144</v>
      </c>
    </row>
    <row r="74" spans="1:14" ht="14.25">
      <c r="A74" s="9"/>
      <c r="B74" s="9" t="s">
        <v>145</v>
      </c>
      <c r="C74" s="7"/>
      <c r="D74" s="7"/>
      <c r="E74" s="7"/>
      <c r="F74" s="7"/>
      <c r="G74" s="7"/>
      <c r="H74" s="7"/>
      <c r="I74" s="7"/>
      <c r="J74" s="7"/>
      <c r="K74" s="7">
        <f>SUM(K2:K72)/1000000000</f>
        <v>0</v>
      </c>
      <c r="L74" s="7">
        <f>SUM(L2:L72)/1000000000</f>
        <v>0</v>
      </c>
      <c r="M74" s="7">
        <f>SUM(M2:M72)/1000</f>
        <v>0</v>
      </c>
      <c r="N74" s="7">
        <f>SUM(N2:N72)/1000000000</f>
        <v>0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2022-10-18T06:23:33Z</dcterms:created>
  <dcterms:modified xsi:type="dcterms:W3CDTF">2022-10-18T06:30:32Z</dcterms:modified>
  <cp:category/>
  <cp:version/>
  <cp:contentType/>
  <cp:contentStatus/>
  <cp:revision>1</cp:revision>
</cp:coreProperties>
</file>