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ogetto di bilancio" sheetId="1" r:id="rId1"/>
    <sheet name="Esempio 1" sheetId="2" r:id="rId2"/>
    <sheet name="Esempio 2" sheetId="3" r:id="rId3"/>
    <sheet name="Esempio 3" sheetId="4" r:id="rId4"/>
  </sheets>
  <definedNames>
    <definedName name="_xlnm.Print_Area" localSheetId="1">'Esempio 1'!$B$1:$H$57</definedName>
    <definedName name="_xlnm.Print_Area" localSheetId="2">'Esempio 2'!$B$1:$H$57</definedName>
    <definedName name="_xlnm.Print_Area" localSheetId="3">'Esempio 3'!$B$1:$H$57</definedName>
    <definedName name="_xlnm.Print_Area" localSheetId="0">'Progetto di bilancio'!$B$1:$H$57</definedName>
  </definedNames>
  <calcPr fullCalcOnLoad="1"/>
</workbook>
</file>

<file path=xl/sharedStrings.xml><?xml version="1.0" encoding="utf-8"?>
<sst xmlns="http://schemas.openxmlformats.org/spreadsheetml/2006/main" count="146" uniqueCount="30">
  <si>
    <t>Editabile*</t>
  </si>
  <si>
    <t>Automatico</t>
  </si>
  <si>
    <t>Codice del sottosettore contrattuale da CCNL o analogo:</t>
  </si>
  <si>
    <t>Livello di inquadramento</t>
  </si>
  <si>
    <t>n. ULA</t>
  </si>
  <si>
    <t>Costo ammissibile (CA)</t>
  </si>
  <si>
    <t>Contributo complessivo (CO)</t>
  </si>
  <si>
    <t>(CA/ULA)</t>
  </si>
  <si>
    <t>(CO/ULA)</t>
  </si>
  <si>
    <t>Es: 1° livello</t>
  </si>
  <si>
    <t>Es: 2° livello</t>
  </si>
  <si>
    <t>Es: 3° livello</t>
  </si>
  <si>
    <t>…</t>
  </si>
  <si>
    <t>TOTALE</t>
  </si>
  <si>
    <t>Progetto di bilancio</t>
  </si>
  <si>
    <t>Voci di costo</t>
  </si>
  <si>
    <t>a) Acquisizione personale</t>
  </si>
  <si>
    <t>Euro</t>
  </si>
  <si>
    <t>( = CA)</t>
  </si>
  <si>
    <t>Contributo concesso (CO)</t>
  </si>
  <si>
    <t>N° totale ULA</t>
  </si>
  <si>
    <t>N° ULA</t>
  </si>
  <si>
    <r>
      <t xml:space="preserve">*Relativamente al contenuto da definire nella tabella di dettaglio “editabile” si precisa che:
il </t>
    </r>
    <r>
      <rPr>
        <i/>
        <u val="single"/>
        <sz val="11"/>
        <color indexed="8"/>
        <rFont val="Liberation Sans"/>
        <family val="0"/>
      </rPr>
      <t>Livello di inquadramento</t>
    </r>
    <r>
      <rPr>
        <i/>
        <sz val="11"/>
        <color indexed="8"/>
        <rFont val="Liberation Sans"/>
        <family val="0"/>
      </rPr>
      <t xml:space="preserve"> è quello ricavabile dal CCNL o contratto analogo applicato con riferimento alle tipologie di figura professionale che si intende assumere;
il </t>
    </r>
    <r>
      <rPr>
        <i/>
        <u val="single"/>
        <sz val="11"/>
        <color indexed="8"/>
        <rFont val="Liberation Sans"/>
        <family val="0"/>
      </rPr>
      <t>n. ULA</t>
    </r>
    <r>
      <rPr>
        <i/>
        <sz val="11"/>
        <color indexed="8"/>
        <rFont val="Liberation Sans"/>
        <family val="0"/>
      </rPr>
      <t xml:space="preserve"> indica la numerosità di assunzioni in termini di ULA previste con riferimento a ciascun livello di inquadramento, comprensivo sia di quelle previste come obbiettivo primario sia di quelle previste come obbiettivo aggiuntivo in termini di ULA;
il </t>
    </r>
    <r>
      <rPr>
        <i/>
        <u val="single"/>
        <sz val="11"/>
        <color indexed="8"/>
        <rFont val="Liberation Sans"/>
        <family val="0"/>
      </rPr>
      <t>Costo ammissibile (CA)</t>
    </r>
    <r>
      <rPr>
        <i/>
        <sz val="11"/>
        <color indexed="8"/>
        <rFont val="Liberation Sans"/>
        <family val="0"/>
      </rPr>
      <t xml:space="preserve"> corrisponde all’importo che il proponente presenta in termini di sommatoria di costi unitari proposti per ciascun livello di inquadramento;
il </t>
    </r>
    <r>
      <rPr>
        <i/>
        <u val="single"/>
        <sz val="11"/>
        <color indexed="8"/>
        <rFont val="Liberation Sans"/>
        <family val="0"/>
      </rPr>
      <t>Contributo complessivo (CO)</t>
    </r>
    <r>
      <rPr>
        <i/>
        <sz val="11"/>
        <color indexed="8"/>
        <rFont val="Liberation Sans"/>
        <family val="0"/>
      </rPr>
      <t xml:space="preserve"> rappresenta la sovvenzione richiesta in termini di sommatoria di contributi unitari proposti per ciascun livello di inquadramento a completa copertura del costo ammissibile (CA);
</t>
    </r>
    <r>
      <rPr>
        <i/>
        <u val="single"/>
        <sz val="11"/>
        <color indexed="8"/>
        <rFont val="Liberation Sans"/>
        <family val="0"/>
      </rPr>
      <t>(CA/ULA)</t>
    </r>
    <r>
      <rPr>
        <i/>
        <sz val="11"/>
        <color indexed="8"/>
        <rFont val="Liberation Sans"/>
        <family val="0"/>
      </rPr>
      <t xml:space="preserve"> rappresenta il costo unitario proposto per singola ULA relativamente a ciascun livello di inquadramento;
</t>
    </r>
    <r>
      <rPr>
        <i/>
        <u val="single"/>
        <sz val="11"/>
        <color indexed="8"/>
        <rFont val="Liberation Sans"/>
        <family val="0"/>
      </rPr>
      <t>(CO/ULA)</t>
    </r>
    <r>
      <rPr>
        <i/>
        <sz val="11"/>
        <color indexed="8"/>
        <rFont val="Liberation Sans"/>
        <family val="0"/>
      </rPr>
      <t xml:space="preserve"> rappresenta il contributo unitario proposto per singola ULA relativamente a ciascun livello di inquadramento, a copertura integrale del costo unitario proposto (CA/ULA);
Si chiarisce che il costo unitario per ULA proposto può assumere, a discrezione del proponente, un valore massimo unitario fino a euro 25.000,00 per ciascun livello di inquadramento e che il contributo unitario proposto, può essere quantificato fino a euro 25.000,00 per ogni ULA incrementale, a completa copertura del costo unitario.
Il Contributo complessivo (CO) non potrà essere superiore a euro 200.000 come da soglia massima ai sensi del Regolamento (UE) n. 1407/2013 – “de minimis”.
</t>
    </r>
  </si>
  <si>
    <r>
      <t>NB. Qualora all’interno della tabella "Progetto di Bilancio" siano presenti celle riportanti la dizione “</t>
    </r>
    <r>
      <rPr>
        <b/>
        <sz val="11"/>
        <color indexed="8"/>
        <rFont val="Liberation Sans"/>
        <family val="0"/>
      </rPr>
      <t>non ammissibile</t>
    </r>
    <r>
      <rPr>
        <sz val="11"/>
        <color rgb="FF000000"/>
        <rFont val="Liberation Sans"/>
        <family val="0"/>
      </rPr>
      <t>”, risulta opportuno rimodulare le inputazioni in termini di n. ULA e/o Costo ammissibile (CA) al fine di compilare adeguatamente l'Allegato 4 al Bando. L'accertamento di valori "non ammissibili" in fase di istruttoria della domanda di agevolazione potrà infatti comportare la non ammissibilità del complessivo Progetto di Bilancio.</t>
    </r>
  </si>
  <si>
    <r>
      <t>Il TOTALE Costo ammissibile (CA) e il TOTALE Contributo complessivo (CO)</t>
    </r>
    <r>
      <rPr>
        <b/>
        <sz val="11"/>
        <color indexed="8"/>
        <rFont val="Liberation Sans"/>
        <family val="0"/>
      </rPr>
      <t xml:space="preserve"> non potranno essere superiori a euro 200.000.</t>
    </r>
  </si>
  <si>
    <r>
      <t>I rapporti (CA/ULA) e (CO/ULA) devono risultare</t>
    </r>
    <r>
      <rPr>
        <b/>
        <sz val="11"/>
        <color indexed="8"/>
        <rFont val="Liberation Sans"/>
        <family val="0"/>
      </rPr>
      <t xml:space="preserve"> inferiori o uguali a euro 25.000</t>
    </r>
    <r>
      <rPr>
        <sz val="9"/>
        <color indexed="8"/>
        <rFont val="Liberation Sans"/>
        <family val="0"/>
      </rPr>
      <t xml:space="preserve"> per ogni livello di inquadramento.</t>
    </r>
  </si>
  <si>
    <t>C060</t>
  </si>
  <si>
    <t>1° livello</t>
  </si>
  <si>
    <t>5° livello</t>
  </si>
  <si>
    <t>2° livello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</si>
</sst>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1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9"/>
      <color indexed="8"/>
      <name val="Liberation Sans"/>
      <family val="0"/>
    </font>
    <font>
      <b/>
      <sz val="11"/>
      <color indexed="8"/>
      <name val="Liberation Sans"/>
      <family val="0"/>
    </font>
    <font>
      <i/>
      <sz val="11"/>
      <color indexed="8"/>
      <name val="Liberation Sans"/>
      <family val="0"/>
    </font>
    <font>
      <i/>
      <u val="single"/>
      <sz val="11"/>
      <color indexed="8"/>
      <name val="Liberation Sans"/>
      <family val="0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62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b/>
      <sz val="11"/>
      <color indexed="63"/>
      <name val="Calibri"/>
      <family val="2"/>
    </font>
    <font>
      <b/>
      <i/>
      <u val="single"/>
      <sz val="10"/>
      <color indexed="8"/>
      <name val="Liberation Sans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3F3F7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b/>
      <sz val="11"/>
      <color rgb="FF3F3F3F"/>
      <name val="Calibri"/>
      <family val="2"/>
    </font>
    <font>
      <b/>
      <i/>
      <u val="single"/>
      <sz val="10"/>
      <color rgb="FF000000"/>
      <name val="Liberation Sans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Liberation Sans"/>
      <family val="0"/>
    </font>
    <font>
      <sz val="9"/>
      <color rgb="FF000000"/>
      <name val="Liberation Sans"/>
      <family val="0"/>
    </font>
    <font>
      <b/>
      <sz val="11"/>
      <color rgb="FF000000"/>
      <name val="Liberation Sans"/>
      <family val="0"/>
    </font>
    <font>
      <i/>
      <sz val="11"/>
      <color rgb="FF000000"/>
      <name val="Liberation San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7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Border="0" applyProtection="0">
      <alignment/>
    </xf>
    <xf numFmtId="0" fontId="40" fillId="20" borderId="0" applyNumberFormat="0" applyBorder="0" applyProtection="0">
      <alignment/>
    </xf>
    <xf numFmtId="0" fontId="40" fillId="21" borderId="0" applyNumberFormat="0" applyBorder="0" applyProtection="0">
      <alignment/>
    </xf>
    <xf numFmtId="0" fontId="39" fillId="22" borderId="0" applyNumberFormat="0" applyBorder="0" applyProtection="0">
      <alignment/>
    </xf>
    <xf numFmtId="0" fontId="41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5" fillId="32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33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34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5" borderId="0" applyNumberFormat="0" applyBorder="0" applyProtection="0">
      <alignment/>
    </xf>
    <xf numFmtId="0" fontId="54" fillId="36" borderId="0" applyNumberFormat="0" applyBorder="0" applyAlignment="0" applyProtection="0"/>
    <xf numFmtId="0" fontId="37" fillId="37" borderId="4" applyNumberFormat="0" applyFont="0" applyAlignment="0" applyProtection="0"/>
    <xf numFmtId="0" fontId="55" fillId="35" borderId="5" applyNumberFormat="0" applyProtection="0">
      <alignment/>
    </xf>
    <xf numFmtId="0" fontId="56" fillId="24" borderId="6" applyNumberFormat="0" applyAlignment="0" applyProtection="0"/>
    <xf numFmtId="9" fontId="37" fillId="0" borderId="0" applyFont="0" applyFill="0" applyBorder="0" applyAlignment="0" applyProtection="0"/>
    <xf numFmtId="0" fontId="5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8" borderId="0" applyNumberFormat="0" applyBorder="0" applyAlignment="0" applyProtection="0"/>
    <xf numFmtId="0" fontId="66" fillId="39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0" applyNumberFormat="0" applyBorder="0" applyProtection="0">
      <alignment/>
    </xf>
  </cellStyleXfs>
  <cellXfs count="34">
    <xf numFmtId="0" fontId="0" fillId="0" borderId="0" xfId="0" applyAlignment="1">
      <alignment/>
    </xf>
    <xf numFmtId="0" fontId="0" fillId="40" borderId="11" xfId="0" applyFill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0" fontId="0" fillId="40" borderId="11" xfId="0" applyFill="1" applyBorder="1" applyAlignment="1" applyProtection="1">
      <alignment vertical="center"/>
      <protection locked="0"/>
    </xf>
    <xf numFmtId="4" fontId="0" fillId="40" borderId="11" xfId="0" applyNumberFormat="1" applyFill="1" applyBorder="1" applyAlignment="1" applyProtection="1">
      <alignment horizontal="center" vertical="center"/>
      <protection locked="0"/>
    </xf>
    <xf numFmtId="4" fontId="0" fillId="40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hidden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4" fontId="0" fillId="0" borderId="16" xfId="0" applyNumberForma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4" fontId="0" fillId="0" borderId="13" xfId="0" applyNumberFormat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4" fontId="0" fillId="0" borderId="11" xfId="0" applyNumberFormat="1" applyBorder="1" applyAlignment="1" applyProtection="1">
      <alignment horizontal="right" vertical="center"/>
      <protection hidden="1"/>
    </xf>
    <xf numFmtId="0" fontId="0" fillId="0" borderId="0" xfId="0" applyAlignment="1">
      <alignment horizontal="justify" vertical="center" wrapText="1"/>
    </xf>
    <xf numFmtId="0" fontId="70" fillId="4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0" fillId="40" borderId="11" xfId="0" applyFill="1" applyBorder="1" applyAlignment="1" applyProtection="1">
      <alignment/>
      <protection locked="0"/>
    </xf>
    <xf numFmtId="0" fontId="68" fillId="0" borderId="0" xfId="0" applyFont="1" applyAlignment="1">
      <alignment horizontal="left" vertical="center"/>
    </xf>
    <xf numFmtId="0" fontId="69" fillId="0" borderId="11" xfId="0" applyFont="1" applyFill="1" applyBorder="1" applyAlignment="1">
      <alignment horizontal="center" vertical="center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 (user)" xfId="50"/>
    <cellStyle name="Heading 1" xfId="51"/>
    <cellStyle name="Heading 2" xfId="52"/>
    <cellStyle name="Hyperlink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Result (user)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2</xdr:row>
      <xdr:rowOff>200025</xdr:rowOff>
    </xdr:from>
    <xdr:to>
      <xdr:col>10</xdr:col>
      <xdr:colOff>257175</xdr:colOff>
      <xdr:row>5</xdr:row>
      <xdr:rowOff>209550</xdr:rowOff>
    </xdr:to>
    <xdr:sp>
      <xdr:nvSpPr>
        <xdr:cNvPr id="1" name="Callout 1 6"/>
        <xdr:cNvSpPr>
          <a:spLocks/>
        </xdr:cNvSpPr>
      </xdr:nvSpPr>
      <xdr:spPr>
        <a:xfrm>
          <a:off x="11106150" y="561975"/>
          <a:ext cx="1866900" cy="942975"/>
        </a:xfrm>
        <a:prstGeom prst="borderCallout1">
          <a:avLst>
            <a:gd name="adj1" fmla="val -52708"/>
            <a:gd name="adj2" fmla="val 3541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beration Sans"/>
              <a:ea typeface="Liberation Sans"/>
              <a:cs typeface="Liberation Sans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247650</xdr:rowOff>
    </xdr:from>
    <xdr:to>
      <xdr:col>10</xdr:col>
      <xdr:colOff>161925</xdr:colOff>
      <xdr:row>5</xdr:row>
      <xdr:rowOff>123825</xdr:rowOff>
    </xdr:to>
    <xdr:sp>
      <xdr:nvSpPr>
        <xdr:cNvPr id="2" name="CasellaDiTesto 7"/>
        <xdr:cNvSpPr txBox="1">
          <a:spLocks noChangeArrowheads="1"/>
        </xdr:cNvSpPr>
      </xdr:nvSpPr>
      <xdr:spPr>
        <a:xfrm>
          <a:off x="11134725" y="609600"/>
          <a:ext cx="17430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ammissibile in quanto il costo unitario proposto per singola ULA è superiore ad euro 25.000.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10</xdr:row>
      <xdr:rowOff>171450</xdr:rowOff>
    </xdr:from>
    <xdr:to>
      <xdr:col>7</xdr:col>
      <xdr:colOff>238125</xdr:colOff>
      <xdr:row>16</xdr:row>
      <xdr:rowOff>38100</xdr:rowOff>
    </xdr:to>
    <xdr:sp>
      <xdr:nvSpPr>
        <xdr:cNvPr id="1" name="Callout 1 1"/>
        <xdr:cNvSpPr>
          <a:spLocks/>
        </xdr:cNvSpPr>
      </xdr:nvSpPr>
      <xdr:spPr>
        <a:xfrm>
          <a:off x="8191500" y="2562225"/>
          <a:ext cx="2457450" cy="1085850"/>
        </a:xfrm>
        <a:prstGeom prst="borderCallout1">
          <a:avLst>
            <a:gd name="adj1" fmla="val -118564"/>
            <a:gd name="adj2" fmla="val -15569"/>
            <a:gd name="adj3" fmla="val -51157"/>
            <a:gd name="adj4" fmla="val 64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beration Sans"/>
              <a:ea typeface="Liberation Sans"/>
              <a:cs typeface="Liberation Sans"/>
            </a:rPr>
            <a:t/>
          </a:r>
        </a:p>
      </xdr:txBody>
    </xdr:sp>
    <xdr:clientData/>
  </xdr:twoCellAnchor>
  <xdr:twoCellAnchor>
    <xdr:from>
      <xdr:col>5</xdr:col>
      <xdr:colOff>457200</xdr:colOff>
      <xdr:row>11</xdr:row>
      <xdr:rowOff>9525</xdr:rowOff>
    </xdr:from>
    <xdr:to>
      <xdr:col>7</xdr:col>
      <xdr:colOff>247650</xdr:colOff>
      <xdr:row>16</xdr:row>
      <xdr:rowOff>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8258175" y="2619375"/>
          <a:ext cx="2400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ammissibile in quanto, sebbene i singoli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costi unitari (CA/ULA) siano inferiori ad euro 25.000, il Totale Costo Ammissibile (CA) è superiore ad euro 200.000.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9.00390625" style="0" customWidth="1"/>
    <col min="2" max="2" width="19.00390625" style="0" customWidth="1"/>
    <col min="3" max="3" width="14.00390625" style="0" customWidth="1"/>
    <col min="4" max="4" width="28.25390625" style="0" customWidth="1"/>
    <col min="5" max="5" width="32.125" style="0" customWidth="1"/>
    <col min="6" max="6" width="16.875" style="0" customWidth="1"/>
    <col min="7" max="7" width="17.375" style="0" customWidth="1"/>
    <col min="8" max="9" width="10.625" style="0" customWidth="1"/>
    <col min="10" max="10" width="9.00390625" style="0" customWidth="1"/>
  </cols>
  <sheetData>
    <row r="1" spans="2:9" ht="15.75" customHeight="1">
      <c r="B1" s="1"/>
      <c r="C1" s="2" t="s">
        <v>0</v>
      </c>
      <c r="D1" s="3"/>
      <c r="E1" s="2" t="s">
        <v>1</v>
      </c>
      <c r="F1" s="4"/>
      <c r="G1" s="4"/>
      <c r="H1" s="4"/>
      <c r="I1" s="4"/>
    </row>
    <row r="2" spans="2:9" ht="12.75" customHeight="1">
      <c r="B2" s="5"/>
      <c r="C2" s="5"/>
      <c r="D2" s="4"/>
      <c r="E2" s="4"/>
      <c r="F2" s="4"/>
      <c r="G2" s="4"/>
      <c r="H2" s="4"/>
      <c r="I2" s="4"/>
    </row>
    <row r="3" spans="2:8" ht="26.25" customHeight="1">
      <c r="B3" s="30" t="s">
        <v>2</v>
      </c>
      <c r="C3" s="30"/>
      <c r="D3" s="30"/>
      <c r="E3" s="30"/>
      <c r="F3" s="31"/>
      <c r="G3" s="31"/>
      <c r="H3" s="4"/>
    </row>
    <row r="4" spans="2:8" ht="30"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4"/>
    </row>
    <row r="5" spans="2:8" ht="17.25" customHeight="1">
      <c r="B5" s="7" t="s">
        <v>9</v>
      </c>
      <c r="C5" s="8">
        <v>1</v>
      </c>
      <c r="D5" s="9">
        <v>26000</v>
      </c>
      <c r="E5" s="10">
        <f aca="true" t="shared" si="0" ref="E5:E12">IF(D5="","",D5)</f>
        <v>26000</v>
      </c>
      <c r="F5" s="26" t="str">
        <f aca="true" t="shared" si="1" ref="F5:F12">IF(C5="","",IF((D5/C5)&gt;25000,"non ammissibile",(D5/C5)))</f>
        <v>non ammissibile</v>
      </c>
      <c r="G5" s="26" t="str">
        <f aca="true" t="shared" si="2" ref="G5:G12">IF(C5="","",IF((E5/C5)&gt;25000,"non ammissibile",(E5/C5)))</f>
        <v>non ammissibile</v>
      </c>
      <c r="H5" s="4"/>
    </row>
    <row r="6" spans="2:8" ht="17.25" customHeight="1">
      <c r="B6" s="7" t="s">
        <v>10</v>
      </c>
      <c r="C6" s="8">
        <v>1</v>
      </c>
      <c r="D6" s="9">
        <v>25000</v>
      </c>
      <c r="E6" s="10">
        <f t="shared" si="0"/>
        <v>25000</v>
      </c>
      <c r="F6" s="10">
        <f t="shared" si="1"/>
        <v>25000</v>
      </c>
      <c r="G6" s="10">
        <f t="shared" si="2"/>
        <v>25000</v>
      </c>
      <c r="H6" s="4"/>
    </row>
    <row r="7" spans="2:8" ht="17.25" customHeight="1">
      <c r="B7" s="7" t="s">
        <v>11</v>
      </c>
      <c r="C7" s="8">
        <v>3</v>
      </c>
      <c r="D7" s="9">
        <v>70000</v>
      </c>
      <c r="E7" s="10">
        <f t="shared" si="0"/>
        <v>70000</v>
      </c>
      <c r="F7" s="10">
        <f t="shared" si="1"/>
        <v>23333.333333333332</v>
      </c>
      <c r="G7" s="10">
        <f t="shared" si="2"/>
        <v>23333.333333333332</v>
      </c>
      <c r="H7" s="4"/>
    </row>
    <row r="8" spans="2:8" ht="17.25" customHeight="1">
      <c r="B8" s="7" t="s">
        <v>12</v>
      </c>
      <c r="C8" s="8"/>
      <c r="D8" s="9"/>
      <c r="E8" s="10">
        <f t="shared" si="0"/>
      </c>
      <c r="F8" s="10">
        <f t="shared" si="1"/>
      </c>
      <c r="G8" s="10">
        <f t="shared" si="2"/>
      </c>
      <c r="H8" s="4"/>
    </row>
    <row r="9" spans="2:8" ht="17.25" customHeight="1">
      <c r="B9" s="7"/>
      <c r="C9" s="8"/>
      <c r="D9" s="9"/>
      <c r="E9" s="10">
        <f t="shared" si="0"/>
      </c>
      <c r="F9" s="10">
        <f t="shared" si="1"/>
      </c>
      <c r="G9" s="10">
        <f t="shared" si="2"/>
      </c>
      <c r="H9" s="4"/>
    </row>
    <row r="10" spans="2:8" ht="17.25" customHeight="1">
      <c r="B10" s="7"/>
      <c r="C10" s="8"/>
      <c r="D10" s="9"/>
      <c r="E10" s="10">
        <f t="shared" si="0"/>
      </c>
      <c r="F10" s="10">
        <f t="shared" si="1"/>
      </c>
      <c r="G10" s="10">
        <f t="shared" si="2"/>
      </c>
      <c r="H10" s="4"/>
    </row>
    <row r="11" spans="2:8" ht="17.25" customHeight="1">
      <c r="B11" s="7"/>
      <c r="C11" s="8"/>
      <c r="D11" s="9"/>
      <c r="E11" s="10">
        <f t="shared" si="0"/>
      </c>
      <c r="F11" s="10">
        <f t="shared" si="1"/>
      </c>
      <c r="G11" s="10">
        <f t="shared" si="2"/>
      </c>
      <c r="H11" s="4"/>
    </row>
    <row r="12" spans="2:8" ht="17.25" customHeight="1">
      <c r="B12" s="7"/>
      <c r="C12" s="8"/>
      <c r="D12" s="9"/>
      <c r="E12" s="10">
        <f t="shared" si="0"/>
      </c>
      <c r="F12" s="10">
        <f t="shared" si="1"/>
      </c>
      <c r="G12" s="10">
        <f t="shared" si="2"/>
      </c>
      <c r="H12" s="4"/>
    </row>
    <row r="13" spans="2:8" ht="17.25" customHeight="1">
      <c r="B13" s="11" t="s">
        <v>13</v>
      </c>
      <c r="C13" s="12">
        <f>+SUM(C5:C12)</f>
        <v>5</v>
      </c>
      <c r="D13" s="10">
        <f>IF(SUM(D5:D12)&gt;200000,"non ammissibile",SUM(D5:D12))</f>
        <v>121000</v>
      </c>
      <c r="E13" s="10">
        <f>IF(SUM(E5:E12)&gt;200000,"non ammissibile",SUM(E5:E12))</f>
        <v>121000</v>
      </c>
      <c r="F13" s="13"/>
      <c r="G13" s="13"/>
      <c r="H13" s="14"/>
    </row>
    <row r="14" spans="2:8" ht="14.25">
      <c r="B14" s="13"/>
      <c r="C14" s="13"/>
      <c r="D14" s="13"/>
      <c r="E14" s="13"/>
      <c r="F14" s="13"/>
      <c r="G14" s="13"/>
      <c r="H14" s="4"/>
    </row>
    <row r="15" spans="2:8" ht="15">
      <c r="B15" s="32" t="s">
        <v>24</v>
      </c>
      <c r="C15" s="32"/>
      <c r="D15" s="32"/>
      <c r="E15" s="32"/>
      <c r="F15" s="32"/>
      <c r="G15" s="32"/>
      <c r="H15" s="32"/>
    </row>
    <row r="16" spans="2:8" ht="15">
      <c r="B16" s="32" t="s">
        <v>25</v>
      </c>
      <c r="C16" s="32"/>
      <c r="D16" s="32"/>
      <c r="E16" s="32"/>
      <c r="F16" s="32"/>
      <c r="G16" s="32"/>
      <c r="H16" s="32"/>
    </row>
    <row r="17" spans="2:8" ht="14.25">
      <c r="B17" s="5"/>
      <c r="C17" s="5"/>
      <c r="D17" s="4"/>
      <c r="E17" s="4"/>
      <c r="F17" s="4"/>
      <c r="G17" s="4"/>
      <c r="H17" s="4"/>
    </row>
    <row r="18" spans="2:8" ht="14.25">
      <c r="B18" s="5"/>
      <c r="C18" s="5"/>
      <c r="D18" s="4"/>
      <c r="E18" s="4"/>
      <c r="F18" s="4"/>
      <c r="G18" s="4"/>
      <c r="H18" s="4"/>
    </row>
    <row r="19" spans="2:8" ht="23.25" customHeight="1">
      <c r="B19" s="33" t="s">
        <v>14</v>
      </c>
      <c r="C19" s="33"/>
      <c r="D19" s="33"/>
      <c r="E19" s="33"/>
      <c r="F19" s="33"/>
      <c r="G19" s="33"/>
      <c r="H19" s="4"/>
    </row>
    <row r="20" spans="2:8" ht="24" customHeight="1">
      <c r="B20" s="30" t="s">
        <v>15</v>
      </c>
      <c r="C20" s="30"/>
      <c r="D20" s="30"/>
      <c r="E20" s="15"/>
      <c r="F20" s="16"/>
      <c r="G20" s="17"/>
      <c r="H20" s="4"/>
    </row>
    <row r="21" spans="2:8" ht="24" customHeight="1">
      <c r="B21" s="29" t="s">
        <v>16</v>
      </c>
      <c r="C21" s="29"/>
      <c r="D21" s="29"/>
      <c r="E21" s="18" t="s">
        <v>17</v>
      </c>
      <c r="F21" s="19">
        <f>+D13</f>
        <v>121000</v>
      </c>
      <c r="G21" s="20" t="s">
        <v>18</v>
      </c>
      <c r="H21" s="4"/>
    </row>
    <row r="22" spans="2:8" ht="24" customHeight="1">
      <c r="B22" s="30" t="s">
        <v>5</v>
      </c>
      <c r="C22" s="30"/>
      <c r="D22" s="30"/>
      <c r="E22" s="21" t="s">
        <v>17</v>
      </c>
      <c r="F22" s="19">
        <f>+F21</f>
        <v>121000</v>
      </c>
      <c r="G22" s="17"/>
      <c r="H22" s="4"/>
    </row>
    <row r="23" spans="2:8" ht="24" customHeight="1">
      <c r="B23" s="30" t="s">
        <v>19</v>
      </c>
      <c r="C23" s="30"/>
      <c r="D23" s="30"/>
      <c r="E23" s="22" t="s">
        <v>17</v>
      </c>
      <c r="F23" s="19">
        <f>+F22</f>
        <v>121000</v>
      </c>
      <c r="G23" s="23" t="s">
        <v>18</v>
      </c>
      <c r="H23" s="4"/>
    </row>
    <row r="24" spans="2:8" ht="24" customHeight="1">
      <c r="B24" s="30" t="s">
        <v>20</v>
      </c>
      <c r="C24" s="30"/>
      <c r="D24" s="30"/>
      <c r="E24" s="21" t="s">
        <v>21</v>
      </c>
      <c r="F24" s="19">
        <f>C13</f>
        <v>5</v>
      </c>
      <c r="G24" s="17"/>
      <c r="H24" s="4"/>
    </row>
    <row r="25" spans="2:8" ht="24" customHeight="1">
      <c r="B25" s="30" t="s">
        <v>7</v>
      </c>
      <c r="C25" s="30"/>
      <c r="D25" s="30"/>
      <c r="E25" s="22" t="s">
        <v>17</v>
      </c>
      <c r="F25" s="19" t="str">
        <f>IF(OR(F5="non ammissibile",F6="non ammissibile",F7="non ammissibile",F8="non ammissibile",F9="non ammissibile",F10="non ammissibile",F11="non ammissibile",F12="non ammissibile"),"non ammissibile",SUM(D5:D12)/SUM(C5:C12))</f>
        <v>non ammissibile</v>
      </c>
      <c r="G25" s="23" t="s">
        <v>7</v>
      </c>
      <c r="H25" s="4"/>
    </row>
    <row r="26" spans="2:8" ht="24" customHeight="1">
      <c r="B26" s="30" t="s">
        <v>8</v>
      </c>
      <c r="C26" s="30"/>
      <c r="D26" s="30"/>
      <c r="E26" s="21" t="s">
        <v>17</v>
      </c>
      <c r="F26" s="24" t="str">
        <f>IF(OR(G5="non ammissibile",G6="non ammissibile",G7="non ammissibile",G8="non ammissibile",G9="non ammissibile",G10="non ammissibile",G11="non ammissibile",G12="non ammissibile"),"non ammissibile",SUM(E5:E12)/SUM(C5:C12))</f>
        <v>non ammissibile</v>
      </c>
      <c r="G26" s="17" t="s">
        <v>8</v>
      </c>
      <c r="H26" s="4"/>
    </row>
    <row r="28" spans="2:7" ht="78.75" customHeight="1">
      <c r="B28" s="27" t="s">
        <v>23</v>
      </c>
      <c r="C28" s="27"/>
      <c r="D28" s="27"/>
      <c r="E28" s="27"/>
      <c r="F28" s="27"/>
      <c r="G28" s="27"/>
    </row>
    <row r="29" ht="24" customHeight="1"/>
    <row r="30" spans="2:7" ht="14.25">
      <c r="B30" s="28" t="s">
        <v>22</v>
      </c>
      <c r="C30" s="28"/>
      <c r="D30" s="28"/>
      <c r="E30" s="28"/>
      <c r="F30" s="28"/>
      <c r="G30" s="28"/>
    </row>
    <row r="31" spans="2:7" ht="14.25">
      <c r="B31" s="28"/>
      <c r="C31" s="28"/>
      <c r="D31" s="28"/>
      <c r="E31" s="28"/>
      <c r="F31" s="28"/>
      <c r="G31" s="28"/>
    </row>
    <row r="32" spans="2:7" ht="14.25">
      <c r="B32" s="28"/>
      <c r="C32" s="28"/>
      <c r="D32" s="28"/>
      <c r="E32" s="28"/>
      <c r="F32" s="28"/>
      <c r="G32" s="28"/>
    </row>
    <row r="33" spans="2:7" ht="14.25">
      <c r="B33" s="28"/>
      <c r="C33" s="28"/>
      <c r="D33" s="28"/>
      <c r="E33" s="28"/>
      <c r="F33" s="28"/>
      <c r="G33" s="28"/>
    </row>
    <row r="34" spans="2:7" ht="14.25">
      <c r="B34" s="28"/>
      <c r="C34" s="28"/>
      <c r="D34" s="28"/>
      <c r="E34" s="28"/>
      <c r="F34" s="28"/>
      <c r="G34" s="28"/>
    </row>
    <row r="35" spans="2:7" ht="14.25">
      <c r="B35" s="28"/>
      <c r="C35" s="28"/>
      <c r="D35" s="28"/>
      <c r="E35" s="28"/>
      <c r="F35" s="28"/>
      <c r="G35" s="28"/>
    </row>
    <row r="36" spans="2:7" ht="14.25">
      <c r="B36" s="28"/>
      <c r="C36" s="28"/>
      <c r="D36" s="28"/>
      <c r="E36" s="28"/>
      <c r="F36" s="28"/>
      <c r="G36" s="28"/>
    </row>
    <row r="37" spans="2:7" ht="14.25">
      <c r="B37" s="28"/>
      <c r="C37" s="28"/>
      <c r="D37" s="28"/>
      <c r="E37" s="28"/>
      <c r="F37" s="28"/>
      <c r="G37" s="28"/>
    </row>
    <row r="38" spans="2:7" ht="14.25">
      <c r="B38" s="28"/>
      <c r="C38" s="28"/>
      <c r="D38" s="28"/>
      <c r="E38" s="28"/>
      <c r="F38" s="28"/>
      <c r="G38" s="28"/>
    </row>
    <row r="39" spans="2:8" ht="14.25">
      <c r="B39" s="28"/>
      <c r="C39" s="28"/>
      <c r="D39" s="28"/>
      <c r="E39" s="28"/>
      <c r="F39" s="28"/>
      <c r="G39" s="28"/>
      <c r="H39" s="25"/>
    </row>
    <row r="40" spans="2:7" ht="14.25">
      <c r="B40" s="28"/>
      <c r="C40" s="28"/>
      <c r="D40" s="28"/>
      <c r="E40" s="28"/>
      <c r="F40" s="28"/>
      <c r="G40" s="28"/>
    </row>
    <row r="41" spans="2:7" ht="14.25">
      <c r="B41" s="28"/>
      <c r="C41" s="28"/>
      <c r="D41" s="28"/>
      <c r="E41" s="28"/>
      <c r="F41" s="28"/>
      <c r="G41" s="28"/>
    </row>
    <row r="42" spans="2:7" ht="14.25">
      <c r="B42" s="28"/>
      <c r="C42" s="28"/>
      <c r="D42" s="28"/>
      <c r="E42" s="28"/>
      <c r="F42" s="28"/>
      <c r="G42" s="28"/>
    </row>
    <row r="43" spans="2:7" ht="14.25">
      <c r="B43" s="28"/>
      <c r="C43" s="28"/>
      <c r="D43" s="28"/>
      <c r="E43" s="28"/>
      <c r="F43" s="28"/>
      <c r="G43" s="28"/>
    </row>
    <row r="44" spans="2:7" ht="14.25">
      <c r="B44" s="28"/>
      <c r="C44" s="28"/>
      <c r="D44" s="28"/>
      <c r="E44" s="28"/>
      <c r="F44" s="28"/>
      <c r="G44" s="28"/>
    </row>
    <row r="45" spans="2:7" ht="14.25">
      <c r="B45" s="28"/>
      <c r="C45" s="28"/>
      <c r="D45" s="28"/>
      <c r="E45" s="28"/>
      <c r="F45" s="28"/>
      <c r="G45" s="28"/>
    </row>
    <row r="46" spans="2:7" ht="14.25">
      <c r="B46" s="28"/>
      <c r="C46" s="28"/>
      <c r="D46" s="28"/>
      <c r="E46" s="28"/>
      <c r="F46" s="28"/>
      <c r="G46" s="28"/>
    </row>
    <row r="47" spans="2:7" ht="14.25">
      <c r="B47" s="28"/>
      <c r="C47" s="28"/>
      <c r="D47" s="28"/>
      <c r="E47" s="28"/>
      <c r="F47" s="28"/>
      <c r="G47" s="28"/>
    </row>
    <row r="48" spans="2:7" ht="14.25">
      <c r="B48" s="28"/>
      <c r="C48" s="28"/>
      <c r="D48" s="28"/>
      <c r="E48" s="28"/>
      <c r="F48" s="28"/>
      <c r="G48" s="28"/>
    </row>
    <row r="49" spans="2:7" ht="14.25">
      <c r="B49" s="28"/>
      <c r="C49" s="28"/>
      <c r="D49" s="28"/>
      <c r="E49" s="28"/>
      <c r="F49" s="28"/>
      <c r="G49" s="28"/>
    </row>
    <row r="50" spans="2:7" ht="14.25">
      <c r="B50" s="28"/>
      <c r="C50" s="28"/>
      <c r="D50" s="28"/>
      <c r="E50" s="28"/>
      <c r="F50" s="28"/>
      <c r="G50" s="28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</sheetData>
  <sheetProtection password="84F3" sheet="1" objects="1" scenarios="1"/>
  <mergeCells count="14">
    <mergeCell ref="B3:E3"/>
    <mergeCell ref="F3:G3"/>
    <mergeCell ref="B15:H15"/>
    <mergeCell ref="B16:H16"/>
    <mergeCell ref="B19:G19"/>
    <mergeCell ref="B20:D20"/>
    <mergeCell ref="B28:G28"/>
    <mergeCell ref="B30:G57"/>
    <mergeCell ref="B21:D21"/>
    <mergeCell ref="B22:D22"/>
    <mergeCell ref="B23:D23"/>
    <mergeCell ref="B24:D24"/>
    <mergeCell ref="B25:D25"/>
    <mergeCell ref="B26:D26"/>
  </mergeCells>
  <printOptions/>
  <pageMargins left="0" right="0" top="0.19645669291338602" bottom="0.19645669291338602" header="0" footer="0"/>
  <pageSetup fitToHeight="0" fitToWidth="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0" customWidth="1"/>
    <col min="2" max="2" width="19.00390625" style="0" customWidth="1"/>
    <col min="3" max="3" width="14.00390625" style="0" customWidth="1"/>
    <col min="4" max="4" width="28.25390625" style="0" customWidth="1"/>
    <col min="5" max="5" width="32.125" style="0" customWidth="1"/>
    <col min="6" max="6" width="16.875" style="0" customWidth="1"/>
    <col min="7" max="7" width="17.375" style="0" customWidth="1"/>
    <col min="8" max="9" width="10.625" style="0" customWidth="1"/>
    <col min="10" max="10" width="9.00390625" style="0" customWidth="1"/>
  </cols>
  <sheetData>
    <row r="1" spans="2:9" ht="15.75" customHeight="1">
      <c r="B1" s="1"/>
      <c r="C1" s="2" t="s">
        <v>0</v>
      </c>
      <c r="D1" s="3"/>
      <c r="E1" s="2" t="s">
        <v>1</v>
      </c>
      <c r="F1" s="4"/>
      <c r="G1" s="4"/>
      <c r="H1" s="4"/>
      <c r="I1" s="4"/>
    </row>
    <row r="2" spans="2:9" ht="12.75" customHeight="1">
      <c r="B2" s="5"/>
      <c r="C2" s="5"/>
      <c r="D2" s="4"/>
      <c r="E2" s="4"/>
      <c r="F2" s="4"/>
      <c r="G2" s="4"/>
      <c r="H2" s="4"/>
      <c r="I2" s="4"/>
    </row>
    <row r="3" spans="2:8" ht="26.25" customHeight="1">
      <c r="B3" s="30" t="s">
        <v>2</v>
      </c>
      <c r="C3" s="30"/>
      <c r="D3" s="30"/>
      <c r="E3" s="30"/>
      <c r="F3" s="31" t="s">
        <v>26</v>
      </c>
      <c r="G3" s="31"/>
      <c r="H3" s="4"/>
    </row>
    <row r="4" spans="2:8" ht="30"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4"/>
    </row>
    <row r="5" spans="2:8" ht="17.25" customHeight="1">
      <c r="B5" s="7" t="s">
        <v>27</v>
      </c>
      <c r="C5" s="8">
        <v>1</v>
      </c>
      <c r="D5" s="9">
        <v>20000</v>
      </c>
      <c r="E5" s="10">
        <f aca="true" t="shared" si="0" ref="E5:E12">IF(D5="","",D5)</f>
        <v>20000</v>
      </c>
      <c r="F5" s="26">
        <f aca="true" t="shared" si="1" ref="F5:F12">IF(C5="","",IF((D5/C5)&gt;25000,"non ammissibile",(D5/C5)))</f>
        <v>20000</v>
      </c>
      <c r="G5" s="26">
        <f aca="true" t="shared" si="2" ref="G5:G12">IF(C5="","",IF((E5/C5)&gt;25000,"non ammissibile",(E5/C5)))</f>
        <v>20000</v>
      </c>
      <c r="H5" s="4"/>
    </row>
    <row r="6" spans="2:8" ht="17.25" customHeight="1">
      <c r="B6" s="7" t="s">
        <v>29</v>
      </c>
      <c r="C6" s="8">
        <v>2</v>
      </c>
      <c r="D6" s="9">
        <v>50000</v>
      </c>
      <c r="E6" s="10">
        <f t="shared" si="0"/>
        <v>50000</v>
      </c>
      <c r="F6" s="10">
        <f t="shared" si="1"/>
        <v>25000</v>
      </c>
      <c r="G6" s="10">
        <f t="shared" si="2"/>
        <v>25000</v>
      </c>
      <c r="H6" s="4"/>
    </row>
    <row r="7" spans="2:8" ht="17.25" customHeight="1">
      <c r="B7" s="7" t="s">
        <v>28</v>
      </c>
      <c r="C7" s="8">
        <v>1</v>
      </c>
      <c r="D7" s="9">
        <v>25000</v>
      </c>
      <c r="E7" s="10">
        <f t="shared" si="0"/>
        <v>25000</v>
      </c>
      <c r="F7" s="10">
        <f t="shared" si="1"/>
        <v>25000</v>
      </c>
      <c r="G7" s="10">
        <f t="shared" si="2"/>
        <v>25000</v>
      </c>
      <c r="H7" s="4"/>
    </row>
    <row r="8" spans="2:8" ht="17.25" customHeight="1">
      <c r="B8" s="7" t="s">
        <v>12</v>
      </c>
      <c r="C8" s="8"/>
      <c r="D8" s="9"/>
      <c r="E8" s="10">
        <f t="shared" si="0"/>
      </c>
      <c r="F8" s="10">
        <f t="shared" si="1"/>
      </c>
      <c r="G8" s="10">
        <f t="shared" si="2"/>
      </c>
      <c r="H8" s="4"/>
    </row>
    <row r="9" spans="2:8" ht="17.25" customHeight="1">
      <c r="B9" s="7"/>
      <c r="C9" s="8"/>
      <c r="D9" s="9"/>
      <c r="E9" s="10">
        <f t="shared" si="0"/>
      </c>
      <c r="F9" s="10">
        <f t="shared" si="1"/>
      </c>
      <c r="G9" s="10">
        <f t="shared" si="2"/>
      </c>
      <c r="H9" s="4"/>
    </row>
    <row r="10" spans="2:8" ht="17.25" customHeight="1">
      <c r="B10" s="7"/>
      <c r="C10" s="8"/>
      <c r="D10" s="9"/>
      <c r="E10" s="10">
        <f t="shared" si="0"/>
      </c>
      <c r="F10" s="10">
        <f t="shared" si="1"/>
      </c>
      <c r="G10" s="10">
        <f t="shared" si="2"/>
      </c>
      <c r="H10" s="4"/>
    </row>
    <row r="11" spans="2:8" ht="17.25" customHeight="1">
      <c r="B11" s="7"/>
      <c r="C11" s="8"/>
      <c r="D11" s="9"/>
      <c r="E11" s="10">
        <f t="shared" si="0"/>
      </c>
      <c r="F11" s="10">
        <f t="shared" si="1"/>
      </c>
      <c r="G11" s="10">
        <f t="shared" si="2"/>
      </c>
      <c r="H11" s="4"/>
    </row>
    <row r="12" spans="2:8" ht="17.25" customHeight="1">
      <c r="B12" s="7"/>
      <c r="C12" s="8"/>
      <c r="D12" s="9"/>
      <c r="E12" s="10">
        <f t="shared" si="0"/>
      </c>
      <c r="F12" s="10">
        <f t="shared" si="1"/>
      </c>
      <c r="G12" s="10">
        <f t="shared" si="2"/>
      </c>
      <c r="H12" s="4"/>
    </row>
    <row r="13" spans="2:8" ht="17.25" customHeight="1">
      <c r="B13" s="11" t="s">
        <v>13</v>
      </c>
      <c r="C13" s="12">
        <f>+SUM(C5:C12)</f>
        <v>4</v>
      </c>
      <c r="D13" s="10">
        <f>IF(SUM(D5:D12)&gt;200000,"non ammissibile",SUM(D5:D12))</f>
        <v>95000</v>
      </c>
      <c r="E13" s="10">
        <f>IF(SUM(E5:E12)&gt;200000,"non ammissibile",SUM(E5:E12))</f>
        <v>95000</v>
      </c>
      <c r="F13" s="13"/>
      <c r="G13" s="13"/>
      <c r="H13" s="14"/>
    </row>
    <row r="14" spans="2:8" ht="14.25">
      <c r="B14" s="13"/>
      <c r="C14" s="13"/>
      <c r="D14" s="13"/>
      <c r="E14" s="13"/>
      <c r="F14" s="13"/>
      <c r="G14" s="13"/>
      <c r="H14" s="4"/>
    </row>
    <row r="15" spans="2:8" ht="15">
      <c r="B15" s="32" t="s">
        <v>24</v>
      </c>
      <c r="C15" s="32"/>
      <c r="D15" s="32"/>
      <c r="E15" s="32"/>
      <c r="F15" s="32"/>
      <c r="G15" s="32"/>
      <c r="H15" s="32"/>
    </row>
    <row r="16" spans="2:8" ht="15">
      <c r="B16" s="32" t="s">
        <v>25</v>
      </c>
      <c r="C16" s="32"/>
      <c r="D16" s="32"/>
      <c r="E16" s="32"/>
      <c r="F16" s="32"/>
      <c r="G16" s="32"/>
      <c r="H16" s="32"/>
    </row>
    <row r="17" spans="2:8" ht="14.25">
      <c r="B17" s="5"/>
      <c r="C17" s="5"/>
      <c r="D17" s="4"/>
      <c r="E17" s="4"/>
      <c r="F17" s="4"/>
      <c r="G17" s="4"/>
      <c r="H17" s="4"/>
    </row>
    <row r="18" spans="2:8" ht="14.25">
      <c r="B18" s="5"/>
      <c r="C18" s="5"/>
      <c r="D18" s="4"/>
      <c r="E18" s="4"/>
      <c r="F18" s="4"/>
      <c r="G18" s="4"/>
      <c r="H18" s="4"/>
    </row>
    <row r="19" spans="2:8" ht="23.25" customHeight="1">
      <c r="B19" s="33" t="s">
        <v>14</v>
      </c>
      <c r="C19" s="33"/>
      <c r="D19" s="33"/>
      <c r="E19" s="33"/>
      <c r="F19" s="33"/>
      <c r="G19" s="33"/>
      <c r="H19" s="4"/>
    </row>
    <row r="20" spans="2:8" ht="24" customHeight="1">
      <c r="B20" s="30" t="s">
        <v>15</v>
      </c>
      <c r="C20" s="30"/>
      <c r="D20" s="30"/>
      <c r="E20" s="15"/>
      <c r="F20" s="16"/>
      <c r="G20" s="17"/>
      <c r="H20" s="4"/>
    </row>
    <row r="21" spans="2:8" ht="24" customHeight="1">
      <c r="B21" s="29" t="s">
        <v>16</v>
      </c>
      <c r="C21" s="29"/>
      <c r="D21" s="29"/>
      <c r="E21" s="18" t="s">
        <v>17</v>
      </c>
      <c r="F21" s="19">
        <f>+D13</f>
        <v>95000</v>
      </c>
      <c r="G21" s="20" t="s">
        <v>18</v>
      </c>
      <c r="H21" s="4"/>
    </row>
    <row r="22" spans="2:8" ht="24" customHeight="1">
      <c r="B22" s="30" t="s">
        <v>5</v>
      </c>
      <c r="C22" s="30"/>
      <c r="D22" s="30"/>
      <c r="E22" s="21" t="s">
        <v>17</v>
      </c>
      <c r="F22" s="19">
        <f>+F21</f>
        <v>95000</v>
      </c>
      <c r="G22" s="17"/>
      <c r="H22" s="4"/>
    </row>
    <row r="23" spans="2:8" ht="24" customHeight="1">
      <c r="B23" s="30" t="s">
        <v>19</v>
      </c>
      <c r="C23" s="30"/>
      <c r="D23" s="30"/>
      <c r="E23" s="22" t="s">
        <v>17</v>
      </c>
      <c r="F23" s="19">
        <f>+F22</f>
        <v>95000</v>
      </c>
      <c r="G23" s="23" t="s">
        <v>18</v>
      </c>
      <c r="H23" s="4"/>
    </row>
    <row r="24" spans="2:8" ht="24" customHeight="1">
      <c r="B24" s="30" t="s">
        <v>20</v>
      </c>
      <c r="C24" s="30"/>
      <c r="D24" s="30"/>
      <c r="E24" s="21" t="s">
        <v>21</v>
      </c>
      <c r="F24" s="19">
        <f>C13</f>
        <v>4</v>
      </c>
      <c r="G24" s="17"/>
      <c r="H24" s="4"/>
    </row>
    <row r="25" spans="2:8" ht="24" customHeight="1">
      <c r="B25" s="30" t="s">
        <v>7</v>
      </c>
      <c r="C25" s="30"/>
      <c r="D25" s="30"/>
      <c r="E25" s="22" t="s">
        <v>17</v>
      </c>
      <c r="F25" s="19">
        <f>IF(OR(F5="non ammissibile",F6="non ammissibile",F7="non ammissibile",F8="non ammissibile",F9="non ammissibile",F10="non ammissibile",F11="non ammissibile",F12="non ammissibile"),"non ammissibile",SUM(D5:D12)/SUM(C5:C12))</f>
        <v>23750</v>
      </c>
      <c r="G25" s="23" t="s">
        <v>7</v>
      </c>
      <c r="H25" s="4"/>
    </row>
    <row r="26" spans="2:8" ht="24" customHeight="1">
      <c r="B26" s="30" t="s">
        <v>8</v>
      </c>
      <c r="C26" s="30"/>
      <c r="D26" s="30"/>
      <c r="E26" s="21" t="s">
        <v>17</v>
      </c>
      <c r="F26" s="24">
        <f>IF(OR(G5="non ammissibile",G6="non ammissibile",G7="non ammissibile",G8="non ammissibile",G9="non ammissibile",G10="non ammissibile",G11="non ammissibile",G12="non ammissibile"),"non ammissibile",SUM(E5:E12)/SUM(C5:C12))</f>
        <v>23750</v>
      </c>
      <c r="G26" s="17" t="s">
        <v>8</v>
      </c>
      <c r="H26" s="4"/>
    </row>
    <row r="28" spans="2:7" ht="78.75" customHeight="1">
      <c r="B28" s="27" t="s">
        <v>23</v>
      </c>
      <c r="C28" s="27"/>
      <c r="D28" s="27"/>
      <c r="E28" s="27"/>
      <c r="F28" s="27"/>
      <c r="G28" s="27"/>
    </row>
    <row r="29" ht="24" customHeight="1"/>
    <row r="30" spans="2:7" ht="14.25">
      <c r="B30" s="28" t="s">
        <v>22</v>
      </c>
      <c r="C30" s="28"/>
      <c r="D30" s="28"/>
      <c r="E30" s="28"/>
      <c r="F30" s="28"/>
      <c r="G30" s="28"/>
    </row>
    <row r="31" spans="2:7" ht="14.25">
      <c r="B31" s="28"/>
      <c r="C31" s="28"/>
      <c r="D31" s="28"/>
      <c r="E31" s="28"/>
      <c r="F31" s="28"/>
      <c r="G31" s="28"/>
    </row>
    <row r="32" spans="2:7" ht="14.25">
      <c r="B32" s="28"/>
      <c r="C32" s="28"/>
      <c r="D32" s="28"/>
      <c r="E32" s="28"/>
      <c r="F32" s="28"/>
      <c r="G32" s="28"/>
    </row>
    <row r="33" spans="2:7" ht="14.25">
      <c r="B33" s="28"/>
      <c r="C33" s="28"/>
      <c r="D33" s="28"/>
      <c r="E33" s="28"/>
      <c r="F33" s="28"/>
      <c r="G33" s="28"/>
    </row>
    <row r="34" spans="2:7" ht="14.25">
      <c r="B34" s="28"/>
      <c r="C34" s="28"/>
      <c r="D34" s="28"/>
      <c r="E34" s="28"/>
      <c r="F34" s="28"/>
      <c r="G34" s="28"/>
    </row>
    <row r="35" spans="2:7" ht="14.25">
      <c r="B35" s="28"/>
      <c r="C35" s="28"/>
      <c r="D35" s="28"/>
      <c r="E35" s="28"/>
      <c r="F35" s="28"/>
      <c r="G35" s="28"/>
    </row>
    <row r="36" spans="2:7" ht="14.25">
      <c r="B36" s="28"/>
      <c r="C36" s="28"/>
      <c r="D36" s="28"/>
      <c r="E36" s="28"/>
      <c r="F36" s="28"/>
      <c r="G36" s="28"/>
    </row>
    <row r="37" spans="2:7" ht="14.25">
      <c r="B37" s="28"/>
      <c r="C37" s="28"/>
      <c r="D37" s="28"/>
      <c r="E37" s="28"/>
      <c r="F37" s="28"/>
      <c r="G37" s="28"/>
    </row>
    <row r="38" spans="2:7" ht="14.25">
      <c r="B38" s="28"/>
      <c r="C38" s="28"/>
      <c r="D38" s="28"/>
      <c r="E38" s="28"/>
      <c r="F38" s="28"/>
      <c r="G38" s="28"/>
    </row>
    <row r="39" spans="2:8" ht="14.25">
      <c r="B39" s="28"/>
      <c r="C39" s="28"/>
      <c r="D39" s="28"/>
      <c r="E39" s="28"/>
      <c r="F39" s="28"/>
      <c r="G39" s="28"/>
      <c r="H39" s="25"/>
    </row>
    <row r="40" spans="2:7" ht="14.25">
      <c r="B40" s="28"/>
      <c r="C40" s="28"/>
      <c r="D40" s="28"/>
      <c r="E40" s="28"/>
      <c r="F40" s="28"/>
      <c r="G40" s="28"/>
    </row>
    <row r="41" spans="2:7" ht="14.25">
      <c r="B41" s="28"/>
      <c r="C41" s="28"/>
      <c r="D41" s="28"/>
      <c r="E41" s="28"/>
      <c r="F41" s="28"/>
      <c r="G41" s="28"/>
    </row>
    <row r="42" spans="2:7" ht="14.25">
      <c r="B42" s="28"/>
      <c r="C42" s="28"/>
      <c r="D42" s="28"/>
      <c r="E42" s="28"/>
      <c r="F42" s="28"/>
      <c r="G42" s="28"/>
    </row>
    <row r="43" spans="2:7" ht="14.25">
      <c r="B43" s="28"/>
      <c r="C43" s="28"/>
      <c r="D43" s="28"/>
      <c r="E43" s="28"/>
      <c r="F43" s="28"/>
      <c r="G43" s="28"/>
    </row>
    <row r="44" spans="2:7" ht="14.25">
      <c r="B44" s="28"/>
      <c r="C44" s="28"/>
      <c r="D44" s="28"/>
      <c r="E44" s="28"/>
      <c r="F44" s="28"/>
      <c r="G44" s="28"/>
    </row>
    <row r="45" spans="2:7" ht="14.25">
      <c r="B45" s="28"/>
      <c r="C45" s="28"/>
      <c r="D45" s="28"/>
      <c r="E45" s="28"/>
      <c r="F45" s="28"/>
      <c r="G45" s="28"/>
    </row>
    <row r="46" spans="2:7" ht="14.25">
      <c r="B46" s="28"/>
      <c r="C46" s="28"/>
      <c r="D46" s="28"/>
      <c r="E46" s="28"/>
      <c r="F46" s="28"/>
      <c r="G46" s="28"/>
    </row>
    <row r="47" spans="2:7" ht="14.25">
      <c r="B47" s="28"/>
      <c r="C47" s="28"/>
      <c r="D47" s="28"/>
      <c r="E47" s="28"/>
      <c r="F47" s="28"/>
      <c r="G47" s="28"/>
    </row>
    <row r="48" spans="2:7" ht="14.25">
      <c r="B48" s="28"/>
      <c r="C48" s="28"/>
      <c r="D48" s="28"/>
      <c r="E48" s="28"/>
      <c r="F48" s="28"/>
      <c r="G48" s="28"/>
    </row>
    <row r="49" spans="2:7" ht="14.25">
      <c r="B49" s="28"/>
      <c r="C49" s="28"/>
      <c r="D49" s="28"/>
      <c r="E49" s="28"/>
      <c r="F49" s="28"/>
      <c r="G49" s="28"/>
    </row>
    <row r="50" spans="2:7" ht="14.25">
      <c r="B50" s="28"/>
      <c r="C50" s="28"/>
      <c r="D50" s="28"/>
      <c r="E50" s="28"/>
      <c r="F50" s="28"/>
      <c r="G50" s="28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</sheetData>
  <sheetProtection password="84F3" sheet="1" objects="1" scenarios="1"/>
  <mergeCells count="14">
    <mergeCell ref="B3:E3"/>
    <mergeCell ref="F3:G3"/>
    <mergeCell ref="B15:H15"/>
    <mergeCell ref="B16:H16"/>
    <mergeCell ref="B19:G19"/>
    <mergeCell ref="B20:D20"/>
    <mergeCell ref="B28:G28"/>
    <mergeCell ref="B30:G57"/>
    <mergeCell ref="B21:D21"/>
    <mergeCell ref="B22:D22"/>
    <mergeCell ref="B23:D23"/>
    <mergeCell ref="B24:D24"/>
    <mergeCell ref="B25:D25"/>
    <mergeCell ref="B26:D26"/>
  </mergeCells>
  <printOptions/>
  <pageMargins left="0" right="0" top="0.19645669291338602" bottom="0.19645669291338602" header="0" footer="0"/>
  <pageSetup fitToHeight="0" fitToWidth="0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B1">
      <selection activeCell="F5" sqref="F5"/>
    </sheetView>
  </sheetViews>
  <sheetFormatPr defaultColWidth="9.00390625" defaultRowHeight="14.25"/>
  <cols>
    <col min="1" max="1" width="9.00390625" style="0" customWidth="1"/>
    <col min="2" max="2" width="19.00390625" style="0" customWidth="1"/>
    <col min="3" max="3" width="14.00390625" style="0" customWidth="1"/>
    <col min="4" max="4" width="28.25390625" style="0" customWidth="1"/>
    <col min="5" max="5" width="32.125" style="0" customWidth="1"/>
    <col min="6" max="6" width="16.875" style="0" customWidth="1"/>
    <col min="7" max="7" width="17.375" style="0" customWidth="1"/>
    <col min="8" max="9" width="10.625" style="0" customWidth="1"/>
    <col min="10" max="10" width="9.00390625" style="0" customWidth="1"/>
  </cols>
  <sheetData>
    <row r="1" spans="2:9" ht="15.75" customHeight="1">
      <c r="B1" s="1"/>
      <c r="C1" s="2" t="s">
        <v>0</v>
      </c>
      <c r="D1" s="3"/>
      <c r="E1" s="2" t="s">
        <v>1</v>
      </c>
      <c r="F1" s="4"/>
      <c r="G1" s="4"/>
      <c r="H1" s="4"/>
      <c r="I1" s="4"/>
    </row>
    <row r="2" spans="2:9" ht="12.75" customHeight="1">
      <c r="B2" s="5"/>
      <c r="C2" s="5"/>
      <c r="D2" s="4"/>
      <c r="E2" s="4"/>
      <c r="F2" s="4"/>
      <c r="G2" s="4"/>
      <c r="H2" s="4"/>
      <c r="I2" s="4"/>
    </row>
    <row r="3" spans="2:8" ht="26.25" customHeight="1">
      <c r="B3" s="30" t="s">
        <v>2</v>
      </c>
      <c r="C3" s="30"/>
      <c r="D3" s="30"/>
      <c r="E3" s="30"/>
      <c r="F3" s="31" t="s">
        <v>26</v>
      </c>
      <c r="G3" s="31"/>
      <c r="H3" s="4"/>
    </row>
    <row r="4" spans="2:8" ht="30"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4"/>
    </row>
    <row r="5" spans="2:8" ht="17.25" customHeight="1">
      <c r="B5" s="7" t="s">
        <v>27</v>
      </c>
      <c r="C5" s="8">
        <v>1</v>
      </c>
      <c r="D5" s="9">
        <v>20000</v>
      </c>
      <c r="E5" s="10">
        <f aca="true" t="shared" si="0" ref="E5:E12">IF(D5="","",D5)</f>
        <v>20000</v>
      </c>
      <c r="F5" s="26">
        <f>IF(C5="","",IF((D5/C5)&gt;25000,"non ammissibile",(D5/C5)))</f>
        <v>20000</v>
      </c>
      <c r="G5" s="26">
        <f>IF(C5="","",IF((E5/C5)&gt;25000,"non ammissibile",(E5/C5)))</f>
        <v>20000</v>
      </c>
      <c r="H5" s="4"/>
    </row>
    <row r="6" spans="2:8" ht="17.25" customHeight="1">
      <c r="B6" s="7" t="s">
        <v>29</v>
      </c>
      <c r="C6" s="8">
        <v>2</v>
      </c>
      <c r="D6" s="9">
        <v>50000</v>
      </c>
      <c r="E6" s="10">
        <f t="shared" si="0"/>
        <v>50000</v>
      </c>
      <c r="F6" s="26">
        <f>IF(C6="","",IF((D6/C6)&gt;25000,"non ammissibile",(D6/C6)))</f>
        <v>25000</v>
      </c>
      <c r="G6" s="26">
        <f>IF(C6="","",IF((E6/C6)&gt;25000,"non ammissibile",(E6/C6)))</f>
        <v>25000</v>
      </c>
      <c r="H6" s="4"/>
    </row>
    <row r="7" spans="2:8" ht="17.25" customHeight="1">
      <c r="B7" s="7" t="s">
        <v>28</v>
      </c>
      <c r="C7" s="8">
        <v>1</v>
      </c>
      <c r="D7" s="9">
        <v>26000</v>
      </c>
      <c r="E7" s="10">
        <f t="shared" si="0"/>
        <v>26000</v>
      </c>
      <c r="F7" s="26" t="str">
        <f>IF(C7="","",IF((D7/C7)&gt;25000,"non ammissibile",(D7/C7)))</f>
        <v>non ammissibile</v>
      </c>
      <c r="G7" s="26" t="str">
        <f>IF(C7="","",IF((E7/C7)&gt;25000,"non ammissibile",(E7/C7)))</f>
        <v>non ammissibile</v>
      </c>
      <c r="H7" s="4"/>
    </row>
    <row r="8" spans="2:8" ht="17.25" customHeight="1">
      <c r="B8" s="7" t="s">
        <v>12</v>
      </c>
      <c r="C8" s="8"/>
      <c r="D8" s="9"/>
      <c r="E8" s="10">
        <f t="shared" si="0"/>
      </c>
      <c r="F8" s="26">
        <f>IF(C8="","",IF((D8/C8)&gt;25000,"non ammissibile",(D8/C8)))</f>
      </c>
      <c r="G8" s="26">
        <f>IF(C8="","",IF((E8/C8)&gt;25000,"non ammissibile",(E8/C8)))</f>
      </c>
      <c r="H8" s="4"/>
    </row>
    <row r="9" spans="2:8" ht="17.25" customHeight="1">
      <c r="B9" s="7"/>
      <c r="C9" s="8"/>
      <c r="D9" s="9"/>
      <c r="E9" s="10">
        <f t="shared" si="0"/>
      </c>
      <c r="F9" s="26">
        <f>IF(C9="","",IF((D9/C9)&gt;25000,"non ammissibile",(D9/C9)))</f>
      </c>
      <c r="G9" s="26">
        <f>IF(C9="","",IF((E9/C9)&gt;25000,"non ammissibile",(E9/C9)))</f>
      </c>
      <c r="H9" s="4"/>
    </row>
    <row r="10" spans="2:8" ht="17.25" customHeight="1">
      <c r="B10" s="7"/>
      <c r="C10" s="8"/>
      <c r="D10" s="9"/>
      <c r="E10" s="10">
        <f t="shared" si="0"/>
      </c>
      <c r="F10" s="26">
        <f>IF(C10="","",IF((D10/C10)&gt;25000,"non ammissibile",(D10/C10)))</f>
      </c>
      <c r="G10" s="26">
        <f>IF(C10="","",IF((E10/C10)&gt;25000,"non ammissibile",(E10/C10)))</f>
      </c>
      <c r="H10" s="4"/>
    </row>
    <row r="11" spans="2:8" ht="17.25" customHeight="1">
      <c r="B11" s="7"/>
      <c r="C11" s="8"/>
      <c r="D11" s="9"/>
      <c r="E11" s="10">
        <f t="shared" si="0"/>
      </c>
      <c r="F11" s="26">
        <f>IF(C11="","",IF((D11/C11)&gt;25000,"non ammissibile",(D11/C11)))</f>
      </c>
      <c r="G11" s="26">
        <f>IF(C11="","",IF((E11/C11)&gt;25000,"non ammissibile",(E11/C11)))</f>
      </c>
      <c r="H11" s="4"/>
    </row>
    <row r="12" spans="2:8" ht="17.25" customHeight="1">
      <c r="B12" s="7"/>
      <c r="C12" s="8"/>
      <c r="D12" s="9"/>
      <c r="E12" s="10">
        <f t="shared" si="0"/>
      </c>
      <c r="F12" s="26">
        <f>IF(C12="","",IF((D12/C12)&gt;25000,"non ammissibile",(D12/C12)))</f>
      </c>
      <c r="G12" s="26">
        <f>IF(C12="","",IF((E12/C12)&gt;25000,"non ammissibile",(E12/C12)))</f>
      </c>
      <c r="H12" s="4"/>
    </row>
    <row r="13" spans="2:8" ht="17.25" customHeight="1">
      <c r="B13" s="11" t="s">
        <v>13</v>
      </c>
      <c r="C13" s="12">
        <f>+SUM(C5:C12)</f>
        <v>4</v>
      </c>
      <c r="D13" s="10">
        <f>IF(SUM(D5:D12)&gt;200000,"non ammissibile",SUM(D5:D12))</f>
        <v>96000</v>
      </c>
      <c r="E13" s="10">
        <f>IF(SUM(E5:E12)&gt;200000,"non ammissibile",SUM(E5:E12))</f>
        <v>96000</v>
      </c>
      <c r="F13" s="13"/>
      <c r="G13" s="13"/>
      <c r="H13" s="14"/>
    </row>
    <row r="14" spans="2:8" ht="14.25">
      <c r="B14" s="13"/>
      <c r="C14" s="13"/>
      <c r="D14" s="13"/>
      <c r="E14" s="13"/>
      <c r="F14" s="13"/>
      <c r="G14" s="13"/>
      <c r="H14" s="4"/>
    </row>
    <row r="15" spans="2:8" ht="15">
      <c r="B15" s="32" t="s">
        <v>24</v>
      </c>
      <c r="C15" s="32"/>
      <c r="D15" s="32"/>
      <c r="E15" s="32"/>
      <c r="F15" s="32"/>
      <c r="G15" s="32"/>
      <c r="H15" s="32"/>
    </row>
    <row r="16" spans="2:8" ht="15">
      <c r="B16" s="32" t="s">
        <v>25</v>
      </c>
      <c r="C16" s="32"/>
      <c r="D16" s="32"/>
      <c r="E16" s="32"/>
      <c r="F16" s="32"/>
      <c r="G16" s="32"/>
      <c r="H16" s="32"/>
    </row>
    <row r="17" spans="2:8" ht="14.25">
      <c r="B17" s="5"/>
      <c r="C17" s="5"/>
      <c r="D17" s="4"/>
      <c r="E17" s="4"/>
      <c r="F17" s="4"/>
      <c r="G17" s="4"/>
      <c r="H17" s="4"/>
    </row>
    <row r="18" spans="2:8" ht="14.25">
      <c r="B18" s="5"/>
      <c r="C18" s="5"/>
      <c r="D18" s="4"/>
      <c r="E18" s="4"/>
      <c r="F18" s="4"/>
      <c r="G18" s="4"/>
      <c r="H18" s="4"/>
    </row>
    <row r="19" spans="2:8" ht="23.25" customHeight="1">
      <c r="B19" s="33" t="s">
        <v>14</v>
      </c>
      <c r="C19" s="33"/>
      <c r="D19" s="33"/>
      <c r="E19" s="33"/>
      <c r="F19" s="33"/>
      <c r="G19" s="33"/>
      <c r="H19" s="4"/>
    </row>
    <row r="20" spans="2:8" ht="24" customHeight="1">
      <c r="B20" s="30" t="s">
        <v>15</v>
      </c>
      <c r="C20" s="30"/>
      <c r="D20" s="30"/>
      <c r="E20" s="15"/>
      <c r="F20" s="16"/>
      <c r="G20" s="17"/>
      <c r="H20" s="4"/>
    </row>
    <row r="21" spans="2:8" ht="24" customHeight="1">
      <c r="B21" s="29" t="s">
        <v>16</v>
      </c>
      <c r="C21" s="29"/>
      <c r="D21" s="29"/>
      <c r="E21" s="18" t="s">
        <v>17</v>
      </c>
      <c r="F21" s="19">
        <f>+D13</f>
        <v>96000</v>
      </c>
      <c r="G21" s="20" t="s">
        <v>18</v>
      </c>
      <c r="H21" s="4"/>
    </row>
    <row r="22" spans="2:8" ht="24" customHeight="1">
      <c r="B22" s="30" t="s">
        <v>5</v>
      </c>
      <c r="C22" s="30"/>
      <c r="D22" s="30"/>
      <c r="E22" s="21" t="s">
        <v>17</v>
      </c>
      <c r="F22" s="19">
        <f>+F21</f>
        <v>96000</v>
      </c>
      <c r="G22" s="17"/>
      <c r="H22" s="4"/>
    </row>
    <row r="23" spans="2:8" ht="24" customHeight="1">
      <c r="B23" s="30" t="s">
        <v>19</v>
      </c>
      <c r="C23" s="30"/>
      <c r="D23" s="30"/>
      <c r="E23" s="22" t="s">
        <v>17</v>
      </c>
      <c r="F23" s="19">
        <f>+F22</f>
        <v>96000</v>
      </c>
      <c r="G23" s="23" t="s">
        <v>18</v>
      </c>
      <c r="H23" s="4"/>
    </row>
    <row r="24" spans="2:8" ht="24" customHeight="1">
      <c r="B24" s="30" t="s">
        <v>20</v>
      </c>
      <c r="C24" s="30"/>
      <c r="D24" s="30"/>
      <c r="E24" s="21" t="s">
        <v>21</v>
      </c>
      <c r="F24" s="19">
        <f>C13</f>
        <v>4</v>
      </c>
      <c r="G24" s="17"/>
      <c r="H24" s="4"/>
    </row>
    <row r="25" spans="2:8" ht="24" customHeight="1">
      <c r="B25" s="30" t="s">
        <v>7</v>
      </c>
      <c r="C25" s="30"/>
      <c r="D25" s="30"/>
      <c r="E25" s="22" t="s">
        <v>17</v>
      </c>
      <c r="F25" s="19" t="str">
        <f>IF(OR(F5="non ammissibile",F6="non ammissibile",F7="non ammissibile",F8="non ammissibile",F9="non ammissibile",F10="non ammissibile",F11="non ammissibile",F12="non ammissibile"),"non ammissibile",SUM(D5:D12)/SUM(C5:C12))</f>
        <v>non ammissibile</v>
      </c>
      <c r="G25" s="23" t="s">
        <v>7</v>
      </c>
      <c r="H25" s="4"/>
    </row>
    <row r="26" spans="2:8" ht="24" customHeight="1">
      <c r="B26" s="30" t="s">
        <v>8</v>
      </c>
      <c r="C26" s="30"/>
      <c r="D26" s="30"/>
      <c r="E26" s="21" t="s">
        <v>17</v>
      </c>
      <c r="F26" s="24" t="str">
        <f>IF(OR(G5="non ammissibile",G6="non ammissibile",G7="non ammissibile",G8="non ammissibile",G9="non ammissibile",G10="non ammissibile",G11="non ammissibile",G12="non ammissibile"),"non ammissibile",SUM(E5:E12)/SUM(C5:C12))</f>
        <v>non ammissibile</v>
      </c>
      <c r="G26" s="17" t="s">
        <v>8</v>
      </c>
      <c r="H26" s="4"/>
    </row>
    <row r="28" spans="2:7" ht="78.75" customHeight="1">
      <c r="B28" s="27" t="s">
        <v>23</v>
      </c>
      <c r="C28" s="27"/>
      <c r="D28" s="27"/>
      <c r="E28" s="27"/>
      <c r="F28" s="27"/>
      <c r="G28" s="27"/>
    </row>
    <row r="29" ht="24" customHeight="1"/>
    <row r="30" spans="2:7" ht="14.25">
      <c r="B30" s="28" t="s">
        <v>22</v>
      </c>
      <c r="C30" s="28"/>
      <c r="D30" s="28"/>
      <c r="E30" s="28"/>
      <c r="F30" s="28"/>
      <c r="G30" s="28"/>
    </row>
    <row r="31" spans="2:7" ht="14.25">
      <c r="B31" s="28"/>
      <c r="C31" s="28"/>
      <c r="D31" s="28"/>
      <c r="E31" s="28"/>
      <c r="F31" s="28"/>
      <c r="G31" s="28"/>
    </row>
    <row r="32" spans="2:7" ht="14.25">
      <c r="B32" s="28"/>
      <c r="C32" s="28"/>
      <c r="D32" s="28"/>
      <c r="E32" s="28"/>
      <c r="F32" s="28"/>
      <c r="G32" s="28"/>
    </row>
    <row r="33" spans="2:7" ht="14.25">
      <c r="B33" s="28"/>
      <c r="C33" s="28"/>
      <c r="D33" s="28"/>
      <c r="E33" s="28"/>
      <c r="F33" s="28"/>
      <c r="G33" s="28"/>
    </row>
    <row r="34" spans="2:7" ht="14.25">
      <c r="B34" s="28"/>
      <c r="C34" s="28"/>
      <c r="D34" s="28"/>
      <c r="E34" s="28"/>
      <c r="F34" s="28"/>
      <c r="G34" s="28"/>
    </row>
    <row r="35" spans="2:7" ht="14.25">
      <c r="B35" s="28"/>
      <c r="C35" s="28"/>
      <c r="D35" s="28"/>
      <c r="E35" s="28"/>
      <c r="F35" s="28"/>
      <c r="G35" s="28"/>
    </row>
    <row r="36" spans="2:7" ht="14.25">
      <c r="B36" s="28"/>
      <c r="C36" s="28"/>
      <c r="D36" s="28"/>
      <c r="E36" s="28"/>
      <c r="F36" s="28"/>
      <c r="G36" s="28"/>
    </row>
    <row r="37" spans="2:7" ht="14.25">
      <c r="B37" s="28"/>
      <c r="C37" s="28"/>
      <c r="D37" s="28"/>
      <c r="E37" s="28"/>
      <c r="F37" s="28"/>
      <c r="G37" s="28"/>
    </row>
    <row r="38" spans="2:7" ht="14.25">
      <c r="B38" s="28"/>
      <c r="C38" s="28"/>
      <c r="D38" s="28"/>
      <c r="E38" s="28"/>
      <c r="F38" s="28"/>
      <c r="G38" s="28"/>
    </row>
    <row r="39" spans="2:8" ht="14.25">
      <c r="B39" s="28"/>
      <c r="C39" s="28"/>
      <c r="D39" s="28"/>
      <c r="E39" s="28"/>
      <c r="F39" s="28"/>
      <c r="G39" s="28"/>
      <c r="H39" s="25"/>
    </row>
    <row r="40" spans="2:7" ht="14.25">
      <c r="B40" s="28"/>
      <c r="C40" s="28"/>
      <c r="D40" s="28"/>
      <c r="E40" s="28"/>
      <c r="F40" s="28"/>
      <c r="G40" s="28"/>
    </row>
    <row r="41" spans="2:7" ht="14.25">
      <c r="B41" s="28"/>
      <c r="C41" s="28"/>
      <c r="D41" s="28"/>
      <c r="E41" s="28"/>
      <c r="F41" s="28"/>
      <c r="G41" s="28"/>
    </row>
    <row r="42" spans="2:7" ht="14.25">
      <c r="B42" s="28"/>
      <c r="C42" s="28"/>
      <c r="D42" s="28"/>
      <c r="E42" s="28"/>
      <c r="F42" s="28"/>
      <c r="G42" s="28"/>
    </row>
    <row r="43" spans="2:7" ht="14.25">
      <c r="B43" s="28"/>
      <c r="C43" s="28"/>
      <c r="D43" s="28"/>
      <c r="E43" s="28"/>
      <c r="F43" s="28"/>
      <c r="G43" s="28"/>
    </row>
    <row r="44" spans="2:7" ht="14.25">
      <c r="B44" s="28"/>
      <c r="C44" s="28"/>
      <c r="D44" s="28"/>
      <c r="E44" s="28"/>
      <c r="F44" s="28"/>
      <c r="G44" s="28"/>
    </row>
    <row r="45" spans="2:7" ht="14.25">
      <c r="B45" s="28"/>
      <c r="C45" s="28"/>
      <c r="D45" s="28"/>
      <c r="E45" s="28"/>
      <c r="F45" s="28"/>
      <c r="G45" s="28"/>
    </row>
    <row r="46" spans="2:7" ht="14.25">
      <c r="B46" s="28"/>
      <c r="C46" s="28"/>
      <c r="D46" s="28"/>
      <c r="E46" s="28"/>
      <c r="F46" s="28"/>
      <c r="G46" s="28"/>
    </row>
    <row r="47" spans="2:7" ht="14.25">
      <c r="B47" s="28"/>
      <c r="C47" s="28"/>
      <c r="D47" s="28"/>
      <c r="E47" s="28"/>
      <c r="F47" s="28"/>
      <c r="G47" s="28"/>
    </row>
    <row r="48" spans="2:7" ht="14.25">
      <c r="B48" s="28"/>
      <c r="C48" s="28"/>
      <c r="D48" s="28"/>
      <c r="E48" s="28"/>
      <c r="F48" s="28"/>
      <c r="G48" s="28"/>
    </row>
    <row r="49" spans="2:7" ht="14.25">
      <c r="B49" s="28"/>
      <c r="C49" s="28"/>
      <c r="D49" s="28"/>
      <c r="E49" s="28"/>
      <c r="F49" s="28"/>
      <c r="G49" s="28"/>
    </row>
    <row r="50" spans="2:7" ht="14.25">
      <c r="B50" s="28"/>
      <c r="C50" s="28"/>
      <c r="D50" s="28"/>
      <c r="E50" s="28"/>
      <c r="F50" s="28"/>
      <c r="G50" s="28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</sheetData>
  <sheetProtection password="84F3" sheet="1" objects="1" scenarios="1"/>
  <mergeCells count="14">
    <mergeCell ref="B3:E3"/>
    <mergeCell ref="F3:G3"/>
    <mergeCell ref="B15:H15"/>
    <mergeCell ref="B16:H16"/>
    <mergeCell ref="B19:G19"/>
    <mergeCell ref="B20:D20"/>
    <mergeCell ref="B28:G28"/>
    <mergeCell ref="B30:G57"/>
    <mergeCell ref="B21:D21"/>
    <mergeCell ref="B22:D22"/>
    <mergeCell ref="B23:D23"/>
    <mergeCell ref="B24:D24"/>
    <mergeCell ref="B25:D25"/>
    <mergeCell ref="B26:D26"/>
  </mergeCells>
  <printOptions/>
  <pageMargins left="0" right="0" top="0.19645669291338602" bottom="0.19645669291338602" header="0" footer="0"/>
  <pageSetup fitToHeight="0" fitToWidth="0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9.00390625" style="0" customWidth="1"/>
    <col min="2" max="2" width="19.00390625" style="0" customWidth="1"/>
    <col min="3" max="3" width="14.00390625" style="0" customWidth="1"/>
    <col min="4" max="4" width="28.25390625" style="0" customWidth="1"/>
    <col min="5" max="5" width="32.125" style="0" customWidth="1"/>
    <col min="6" max="6" width="16.875" style="0" customWidth="1"/>
    <col min="7" max="7" width="17.375" style="0" customWidth="1"/>
    <col min="8" max="9" width="10.625" style="0" customWidth="1"/>
    <col min="10" max="10" width="9.00390625" style="0" customWidth="1"/>
  </cols>
  <sheetData>
    <row r="1" spans="2:9" ht="15.75" customHeight="1">
      <c r="B1" s="1"/>
      <c r="C1" s="2" t="s">
        <v>0</v>
      </c>
      <c r="D1" s="3"/>
      <c r="E1" s="2" t="s">
        <v>1</v>
      </c>
      <c r="F1" s="4"/>
      <c r="G1" s="4"/>
      <c r="H1" s="4"/>
      <c r="I1" s="4"/>
    </row>
    <row r="2" spans="2:9" ht="12.75" customHeight="1">
      <c r="B2" s="5"/>
      <c r="C2" s="5"/>
      <c r="D2" s="4"/>
      <c r="E2" s="4"/>
      <c r="F2" s="4"/>
      <c r="G2" s="4"/>
      <c r="H2" s="4"/>
      <c r="I2" s="4"/>
    </row>
    <row r="3" spans="2:8" ht="26.25" customHeight="1">
      <c r="B3" s="30" t="s">
        <v>2</v>
      </c>
      <c r="C3" s="30"/>
      <c r="D3" s="30"/>
      <c r="E3" s="30"/>
      <c r="F3" s="31" t="s">
        <v>26</v>
      </c>
      <c r="G3" s="31"/>
      <c r="H3" s="4"/>
    </row>
    <row r="4" spans="2:8" ht="30"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4"/>
    </row>
    <row r="5" spans="2:8" ht="17.25" customHeight="1">
      <c r="B5" s="7" t="s">
        <v>27</v>
      </c>
      <c r="C5" s="8">
        <v>5</v>
      </c>
      <c r="D5" s="9">
        <v>100000</v>
      </c>
      <c r="E5" s="10">
        <f aca="true" t="shared" si="0" ref="E5:E12">IF(D5="","",D5)</f>
        <v>100000</v>
      </c>
      <c r="F5" s="26">
        <f aca="true" t="shared" si="1" ref="F5:F12">IF(C5="","",IF((D5/C5)&gt;25000,"non ammissibile",(D5/C5)))</f>
        <v>20000</v>
      </c>
      <c r="G5" s="26">
        <f aca="true" t="shared" si="2" ref="G5:G12">IF(C5="","",IF((E5/C5)&gt;25000,"non ammissibile",(E5/C5)))</f>
        <v>20000</v>
      </c>
      <c r="H5" s="4"/>
    </row>
    <row r="6" spans="2:8" ht="17.25" customHeight="1">
      <c r="B6" s="7" t="s">
        <v>29</v>
      </c>
      <c r="C6" s="8">
        <v>3</v>
      </c>
      <c r="D6" s="9">
        <v>65000</v>
      </c>
      <c r="E6" s="10">
        <f t="shared" si="0"/>
        <v>65000</v>
      </c>
      <c r="F6" s="26">
        <f t="shared" si="1"/>
        <v>21666.666666666668</v>
      </c>
      <c r="G6" s="26">
        <f t="shared" si="2"/>
        <v>21666.666666666668</v>
      </c>
      <c r="H6" s="4"/>
    </row>
    <row r="7" spans="2:8" ht="17.25" customHeight="1">
      <c r="B7" s="7" t="s">
        <v>28</v>
      </c>
      <c r="C7" s="8">
        <v>2</v>
      </c>
      <c r="D7" s="9">
        <v>50000</v>
      </c>
      <c r="E7" s="10">
        <f t="shared" si="0"/>
        <v>50000</v>
      </c>
      <c r="F7" s="26">
        <f t="shared" si="1"/>
        <v>25000</v>
      </c>
      <c r="G7" s="26">
        <f t="shared" si="2"/>
        <v>25000</v>
      </c>
      <c r="H7" s="4"/>
    </row>
    <row r="8" spans="2:8" ht="17.25" customHeight="1">
      <c r="B8" s="7"/>
      <c r="C8" s="8"/>
      <c r="D8" s="9"/>
      <c r="E8" s="10">
        <f t="shared" si="0"/>
      </c>
      <c r="F8" s="26">
        <f t="shared" si="1"/>
      </c>
      <c r="G8" s="26">
        <f t="shared" si="2"/>
      </c>
      <c r="H8" s="4"/>
    </row>
    <row r="9" spans="2:8" ht="17.25" customHeight="1">
      <c r="B9" s="7"/>
      <c r="C9" s="8"/>
      <c r="D9" s="9"/>
      <c r="E9" s="10">
        <f t="shared" si="0"/>
      </c>
      <c r="F9" s="26">
        <f t="shared" si="1"/>
      </c>
      <c r="G9" s="26">
        <f t="shared" si="2"/>
      </c>
      <c r="H9" s="4"/>
    </row>
    <row r="10" spans="2:8" ht="17.25" customHeight="1">
      <c r="B10" s="7"/>
      <c r="C10" s="8"/>
      <c r="D10" s="9"/>
      <c r="E10" s="10">
        <f t="shared" si="0"/>
      </c>
      <c r="F10" s="26">
        <f t="shared" si="1"/>
      </c>
      <c r="G10" s="26">
        <f t="shared" si="2"/>
      </c>
      <c r="H10" s="4"/>
    </row>
    <row r="11" spans="2:8" ht="17.25" customHeight="1">
      <c r="B11" s="7"/>
      <c r="C11" s="8"/>
      <c r="D11" s="9"/>
      <c r="E11" s="10">
        <f t="shared" si="0"/>
      </c>
      <c r="F11" s="26">
        <f t="shared" si="1"/>
      </c>
      <c r="G11" s="26">
        <f t="shared" si="2"/>
      </c>
      <c r="H11" s="4"/>
    </row>
    <row r="12" spans="2:8" ht="17.25" customHeight="1">
      <c r="B12" s="7"/>
      <c r="C12" s="8"/>
      <c r="D12" s="9"/>
      <c r="E12" s="10">
        <f t="shared" si="0"/>
      </c>
      <c r="F12" s="26">
        <f t="shared" si="1"/>
      </c>
      <c r="G12" s="26">
        <f t="shared" si="2"/>
      </c>
      <c r="H12" s="4"/>
    </row>
    <row r="13" spans="2:8" ht="17.25" customHeight="1">
      <c r="B13" s="11" t="s">
        <v>13</v>
      </c>
      <c r="C13" s="12">
        <f>+SUM(C5:C12)</f>
        <v>10</v>
      </c>
      <c r="D13" s="10" t="str">
        <f>IF(SUM(D5:D12)&gt;200000,"non ammissibile",SUM(D5:D12))</f>
        <v>non ammissibile</v>
      </c>
      <c r="E13" s="10" t="str">
        <f>IF(SUM(E5:E12)&gt;200000,"non ammissibile",SUM(E5:E12))</f>
        <v>non ammissibile</v>
      </c>
      <c r="F13" s="13"/>
      <c r="G13" s="13"/>
      <c r="H13" s="14"/>
    </row>
    <row r="14" spans="2:8" ht="14.25">
      <c r="B14" s="13"/>
      <c r="C14" s="13"/>
      <c r="D14" s="13"/>
      <c r="E14" s="13"/>
      <c r="F14" s="13"/>
      <c r="G14" s="13"/>
      <c r="H14" s="4"/>
    </row>
    <row r="15" spans="2:8" ht="15">
      <c r="B15" s="32" t="s">
        <v>24</v>
      </c>
      <c r="C15" s="32"/>
      <c r="D15" s="32"/>
      <c r="E15" s="32"/>
      <c r="F15" s="32"/>
      <c r="G15" s="32"/>
      <c r="H15" s="32"/>
    </row>
    <row r="16" spans="2:8" ht="15">
      <c r="B16" s="32" t="s">
        <v>25</v>
      </c>
      <c r="C16" s="32"/>
      <c r="D16" s="32"/>
      <c r="E16" s="32"/>
      <c r="F16" s="32"/>
      <c r="G16" s="32"/>
      <c r="H16" s="32"/>
    </row>
    <row r="17" spans="2:8" ht="14.25">
      <c r="B17" s="5"/>
      <c r="C17" s="5"/>
      <c r="D17" s="4"/>
      <c r="E17" s="4"/>
      <c r="F17" s="4"/>
      <c r="G17" s="4"/>
      <c r="H17" s="4"/>
    </row>
    <row r="18" spans="2:8" ht="14.25">
      <c r="B18" s="5"/>
      <c r="C18" s="5"/>
      <c r="D18" s="4"/>
      <c r="E18" s="4"/>
      <c r="F18" s="4"/>
      <c r="G18" s="4"/>
      <c r="H18" s="4"/>
    </row>
    <row r="19" spans="2:8" ht="23.25" customHeight="1">
      <c r="B19" s="33" t="s">
        <v>14</v>
      </c>
      <c r="C19" s="33"/>
      <c r="D19" s="33"/>
      <c r="E19" s="33"/>
      <c r="F19" s="33"/>
      <c r="G19" s="33"/>
      <c r="H19" s="4"/>
    </row>
    <row r="20" spans="2:8" ht="24" customHeight="1">
      <c r="B20" s="30" t="s">
        <v>15</v>
      </c>
      <c r="C20" s="30"/>
      <c r="D20" s="30"/>
      <c r="E20" s="15"/>
      <c r="F20" s="16"/>
      <c r="G20" s="17"/>
      <c r="H20" s="4"/>
    </row>
    <row r="21" spans="2:8" ht="24" customHeight="1">
      <c r="B21" s="29" t="s">
        <v>16</v>
      </c>
      <c r="C21" s="29"/>
      <c r="D21" s="29"/>
      <c r="E21" s="18" t="s">
        <v>17</v>
      </c>
      <c r="F21" s="19" t="str">
        <f>+D13</f>
        <v>non ammissibile</v>
      </c>
      <c r="G21" s="20" t="s">
        <v>18</v>
      </c>
      <c r="H21" s="4"/>
    </row>
    <row r="22" spans="2:8" ht="24" customHeight="1">
      <c r="B22" s="30" t="s">
        <v>5</v>
      </c>
      <c r="C22" s="30"/>
      <c r="D22" s="30"/>
      <c r="E22" s="21" t="s">
        <v>17</v>
      </c>
      <c r="F22" s="19" t="str">
        <f>+F21</f>
        <v>non ammissibile</v>
      </c>
      <c r="G22" s="17"/>
      <c r="H22" s="4"/>
    </row>
    <row r="23" spans="2:8" ht="24" customHeight="1">
      <c r="B23" s="30" t="s">
        <v>19</v>
      </c>
      <c r="C23" s="30"/>
      <c r="D23" s="30"/>
      <c r="E23" s="22" t="s">
        <v>17</v>
      </c>
      <c r="F23" s="19" t="str">
        <f>+F22</f>
        <v>non ammissibile</v>
      </c>
      <c r="G23" s="23" t="s">
        <v>18</v>
      </c>
      <c r="H23" s="4"/>
    </row>
    <row r="24" spans="2:8" ht="24" customHeight="1">
      <c r="B24" s="30" t="s">
        <v>20</v>
      </c>
      <c r="C24" s="30"/>
      <c r="D24" s="30"/>
      <c r="E24" s="21" t="s">
        <v>21</v>
      </c>
      <c r="F24" s="19">
        <f>C13</f>
        <v>10</v>
      </c>
      <c r="G24" s="17"/>
      <c r="H24" s="4"/>
    </row>
    <row r="25" spans="2:8" ht="24" customHeight="1">
      <c r="B25" s="30" t="s">
        <v>7</v>
      </c>
      <c r="C25" s="30"/>
      <c r="D25" s="30"/>
      <c r="E25" s="22" t="s">
        <v>17</v>
      </c>
      <c r="F25" s="19">
        <f>IF(OR(F5="non ammissibile",F6="non ammissibile",F7="non ammissibile",F8="non ammissibile",F9="non ammissibile",F10="non ammissibile",F11="non ammissibile",F12="non ammissibile"),"non ammissibile",SUM(D5:D12)/SUM(C5:C12))</f>
        <v>21500</v>
      </c>
      <c r="G25" s="23" t="s">
        <v>7</v>
      </c>
      <c r="H25" s="4"/>
    </row>
    <row r="26" spans="2:8" ht="24" customHeight="1">
      <c r="B26" s="30" t="s">
        <v>8</v>
      </c>
      <c r="C26" s="30"/>
      <c r="D26" s="30"/>
      <c r="E26" s="21" t="s">
        <v>17</v>
      </c>
      <c r="F26" s="24">
        <f>IF(OR(G5="non ammissibile",G6="non ammissibile",G7="non ammissibile",G8="non ammissibile",G9="non ammissibile",G10="non ammissibile",G11="non ammissibile",G12="non ammissibile"),"non ammissibile",SUM(E5:E12)/SUM(C5:C12))</f>
        <v>21500</v>
      </c>
      <c r="G26" s="17" t="s">
        <v>8</v>
      </c>
      <c r="H26" s="4"/>
    </row>
    <row r="28" spans="2:7" ht="78.75" customHeight="1">
      <c r="B28" s="27" t="s">
        <v>23</v>
      </c>
      <c r="C28" s="27"/>
      <c r="D28" s="27"/>
      <c r="E28" s="27"/>
      <c r="F28" s="27"/>
      <c r="G28" s="27"/>
    </row>
    <row r="29" ht="24" customHeight="1"/>
    <row r="30" spans="2:7" ht="14.25">
      <c r="B30" s="28" t="s">
        <v>22</v>
      </c>
      <c r="C30" s="28"/>
      <c r="D30" s="28"/>
      <c r="E30" s="28"/>
      <c r="F30" s="28"/>
      <c r="G30" s="28"/>
    </row>
    <row r="31" spans="2:7" ht="14.25">
      <c r="B31" s="28"/>
      <c r="C31" s="28"/>
      <c r="D31" s="28"/>
      <c r="E31" s="28"/>
      <c r="F31" s="28"/>
      <c r="G31" s="28"/>
    </row>
    <row r="32" spans="2:7" ht="14.25">
      <c r="B32" s="28"/>
      <c r="C32" s="28"/>
      <c r="D32" s="28"/>
      <c r="E32" s="28"/>
      <c r="F32" s="28"/>
      <c r="G32" s="28"/>
    </row>
    <row r="33" spans="2:7" ht="14.25">
      <c r="B33" s="28"/>
      <c r="C33" s="28"/>
      <c r="D33" s="28"/>
      <c r="E33" s="28"/>
      <c r="F33" s="28"/>
      <c r="G33" s="28"/>
    </row>
    <row r="34" spans="2:7" ht="14.25">
      <c r="B34" s="28"/>
      <c r="C34" s="28"/>
      <c r="D34" s="28"/>
      <c r="E34" s="28"/>
      <c r="F34" s="28"/>
      <c r="G34" s="28"/>
    </row>
    <row r="35" spans="2:7" ht="14.25">
      <c r="B35" s="28"/>
      <c r="C35" s="28"/>
      <c r="D35" s="28"/>
      <c r="E35" s="28"/>
      <c r="F35" s="28"/>
      <c r="G35" s="28"/>
    </row>
    <row r="36" spans="2:7" ht="14.25">
      <c r="B36" s="28"/>
      <c r="C36" s="28"/>
      <c r="D36" s="28"/>
      <c r="E36" s="28"/>
      <c r="F36" s="28"/>
      <c r="G36" s="28"/>
    </row>
    <row r="37" spans="2:7" ht="14.25">
      <c r="B37" s="28"/>
      <c r="C37" s="28"/>
      <c r="D37" s="28"/>
      <c r="E37" s="28"/>
      <c r="F37" s="28"/>
      <c r="G37" s="28"/>
    </row>
    <row r="38" spans="2:7" ht="14.25">
      <c r="B38" s="28"/>
      <c r="C38" s="28"/>
      <c r="D38" s="28"/>
      <c r="E38" s="28"/>
      <c r="F38" s="28"/>
      <c r="G38" s="28"/>
    </row>
    <row r="39" spans="2:8" ht="14.25">
      <c r="B39" s="28"/>
      <c r="C39" s="28"/>
      <c r="D39" s="28"/>
      <c r="E39" s="28"/>
      <c r="F39" s="28"/>
      <c r="G39" s="28"/>
      <c r="H39" s="25"/>
    </row>
    <row r="40" spans="2:7" ht="14.25">
      <c r="B40" s="28"/>
      <c r="C40" s="28"/>
      <c r="D40" s="28"/>
      <c r="E40" s="28"/>
      <c r="F40" s="28"/>
      <c r="G40" s="28"/>
    </row>
    <row r="41" spans="2:7" ht="14.25">
      <c r="B41" s="28"/>
      <c r="C41" s="28"/>
      <c r="D41" s="28"/>
      <c r="E41" s="28"/>
      <c r="F41" s="28"/>
      <c r="G41" s="28"/>
    </row>
    <row r="42" spans="2:7" ht="14.25">
      <c r="B42" s="28"/>
      <c r="C42" s="28"/>
      <c r="D42" s="28"/>
      <c r="E42" s="28"/>
      <c r="F42" s="28"/>
      <c r="G42" s="28"/>
    </row>
    <row r="43" spans="2:7" ht="14.25">
      <c r="B43" s="28"/>
      <c r="C43" s="28"/>
      <c r="D43" s="28"/>
      <c r="E43" s="28"/>
      <c r="F43" s="28"/>
      <c r="G43" s="28"/>
    </row>
    <row r="44" spans="2:7" ht="14.25">
      <c r="B44" s="28"/>
      <c r="C44" s="28"/>
      <c r="D44" s="28"/>
      <c r="E44" s="28"/>
      <c r="F44" s="28"/>
      <c r="G44" s="28"/>
    </row>
    <row r="45" spans="2:7" ht="14.25">
      <c r="B45" s="28"/>
      <c r="C45" s="28"/>
      <c r="D45" s="28"/>
      <c r="E45" s="28"/>
      <c r="F45" s="28"/>
      <c r="G45" s="28"/>
    </row>
    <row r="46" spans="2:7" ht="14.25">
      <c r="B46" s="28"/>
      <c r="C46" s="28"/>
      <c r="D46" s="28"/>
      <c r="E46" s="28"/>
      <c r="F46" s="28"/>
      <c r="G46" s="28"/>
    </row>
    <row r="47" spans="2:7" ht="14.25">
      <c r="B47" s="28"/>
      <c r="C47" s="28"/>
      <c r="D47" s="28"/>
      <c r="E47" s="28"/>
      <c r="F47" s="28"/>
      <c r="G47" s="28"/>
    </row>
    <row r="48" spans="2:7" ht="14.25">
      <c r="B48" s="28"/>
      <c r="C48" s="28"/>
      <c r="D48" s="28"/>
      <c r="E48" s="28"/>
      <c r="F48" s="28"/>
      <c r="G48" s="28"/>
    </row>
    <row r="49" spans="2:7" ht="14.25">
      <c r="B49" s="28"/>
      <c r="C49" s="28"/>
      <c r="D49" s="28"/>
      <c r="E49" s="28"/>
      <c r="F49" s="28"/>
      <c r="G49" s="28"/>
    </row>
    <row r="50" spans="2:7" ht="14.25">
      <c r="B50" s="28"/>
      <c r="C50" s="28"/>
      <c r="D50" s="28"/>
      <c r="E50" s="28"/>
      <c r="F50" s="28"/>
      <c r="G50" s="28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</sheetData>
  <sheetProtection password="84F3" sheet="1" objects="1" scenarios="1"/>
  <mergeCells count="14">
    <mergeCell ref="B28:G28"/>
    <mergeCell ref="B30:G57"/>
    <mergeCell ref="B21:D21"/>
    <mergeCell ref="B22:D22"/>
    <mergeCell ref="B23:D23"/>
    <mergeCell ref="B24:D24"/>
    <mergeCell ref="B25:D25"/>
    <mergeCell ref="B26:D26"/>
    <mergeCell ref="B3:E3"/>
    <mergeCell ref="F3:G3"/>
    <mergeCell ref="B15:H15"/>
    <mergeCell ref="B16:H16"/>
    <mergeCell ref="B19:G19"/>
    <mergeCell ref="B20:D20"/>
  </mergeCells>
  <printOptions/>
  <pageMargins left="0" right="0" top="0.19645669291338602" bottom="0.19645669291338602" header="0" footer="0"/>
  <pageSetup fitToHeight="0" fitToWidth="0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La Martina</dc:creator>
  <cp:keywords/>
  <dc:description/>
  <cp:lastModifiedBy>Enrica La Martina</cp:lastModifiedBy>
  <cp:lastPrinted>2023-09-04T07:06:03Z</cp:lastPrinted>
  <dcterms:created xsi:type="dcterms:W3CDTF">2023-08-02T11:46:09Z</dcterms:created>
  <dcterms:modified xsi:type="dcterms:W3CDTF">2023-09-21T11:51:32Z</dcterms:modified>
  <cp:category/>
  <cp:version/>
  <cp:contentType/>
  <cp:contentStatus/>
  <cp:revision>61</cp:revision>
</cp:coreProperties>
</file>