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vm-finpiemonte\Cartelle_Utenti\FINANZA_AGEVOLATA\DOCUMENTI AGEVOLAZIONI\2 SETTORE B\xxx_PR Energ Imprese\doc uff pubb\"/>
    </mc:Choice>
  </mc:AlternateContent>
  <bookViews>
    <workbookView xWindow="0" yWindow="0" windowWidth="28800" windowHeight="12000" tabRatio="598"/>
  </bookViews>
  <sheets>
    <sheet name="Calcolo Esl" sheetId="13" r:id="rId1"/>
  </sheets>
  <calcPr calcId="162913"/>
  <customWorkbookViews>
    <customWorkbookView name="Diquattro - Visualizzazione personale" guid="{DBC6D00B-DCFF-4245-B32F-A8C1F7C5AE6A}" mergeInterval="0" personalView="1" maximized="1" windowWidth="796" windowHeight="420" tabRatio="812" activeSheetId="2"/>
    <customWorkbookView name="Serlenga - Visualizzazione personale" guid="{D895EB84-59C0-4004-AA6C-3DCCAE3D431F}" mergeInterval="0" personalView="1" maximized="1" windowWidth="796" windowHeight="438" tabRatio="812" activeSheetId="4"/>
  </customWorkbookViews>
</workbook>
</file>

<file path=xl/calcChain.xml><?xml version="1.0" encoding="utf-8"?>
<calcChain xmlns="http://schemas.openxmlformats.org/spreadsheetml/2006/main">
  <c r="F36" i="13" l="1"/>
  <c r="F33" i="13"/>
  <c r="H34" i="13" s="1"/>
  <c r="H9" i="13"/>
  <c r="A8" i="13"/>
  <c r="B7" i="13"/>
  <c r="B8" i="13" l="1"/>
  <c r="A9" i="13"/>
  <c r="H32" i="13"/>
  <c r="C8" i="13"/>
  <c r="B9" i="13" l="1"/>
  <c r="C9" i="13" s="1"/>
  <c r="A10" i="13"/>
  <c r="B10" i="13" l="1"/>
  <c r="C10" i="13" s="1"/>
  <c r="A11" i="13"/>
  <c r="A12" i="13" l="1"/>
  <c r="B11" i="13"/>
  <c r="C11" i="13" s="1"/>
  <c r="B12" i="13" l="1"/>
  <c r="C12" i="13" s="1"/>
  <c r="A13" i="13"/>
  <c r="A14" i="13" l="1"/>
  <c r="B13" i="13"/>
  <c r="C13" i="13" s="1"/>
  <c r="A15" i="13" l="1"/>
  <c r="B14" i="13"/>
  <c r="C14" i="13" s="1"/>
  <c r="A16" i="13" l="1"/>
  <c r="B15" i="13"/>
  <c r="C15" i="13" s="1"/>
  <c r="A17" i="13" l="1"/>
  <c r="B16" i="13"/>
  <c r="C16" i="13" s="1"/>
  <c r="A18" i="13" l="1"/>
  <c r="B17" i="13"/>
  <c r="C17" i="13" s="1"/>
  <c r="B18" i="13" l="1"/>
  <c r="C18" i="13" s="1"/>
  <c r="A19" i="13"/>
  <c r="B19" i="13" l="1"/>
  <c r="C19" i="13" s="1"/>
  <c r="A20" i="13"/>
  <c r="A21" i="13" l="1"/>
  <c r="B20" i="13"/>
  <c r="C20" i="13" s="1"/>
  <c r="A22" i="13" l="1"/>
  <c r="B21" i="13"/>
  <c r="C21" i="13" s="1"/>
  <c r="B22" i="13" l="1"/>
  <c r="C22" i="13" s="1"/>
  <c r="A23" i="13"/>
  <c r="A24" i="13" l="1"/>
  <c r="B23" i="13"/>
  <c r="C23" i="13" s="1"/>
  <c r="A25" i="13" l="1"/>
  <c r="B24" i="13"/>
  <c r="C24" i="13" s="1"/>
  <c r="B25" i="13" l="1"/>
  <c r="C25" i="13" s="1"/>
  <c r="A26" i="13"/>
  <c r="A27" i="13" l="1"/>
  <c r="B26" i="13"/>
  <c r="C26" i="13" s="1"/>
  <c r="A28" i="13" l="1"/>
  <c r="B27" i="13"/>
  <c r="C27" i="13" s="1"/>
  <c r="A29" i="13" l="1"/>
  <c r="B28" i="13"/>
  <c r="C28" i="13" s="1"/>
  <c r="A30" i="13" l="1"/>
  <c r="B29" i="13"/>
  <c r="C29" i="13" s="1"/>
  <c r="A31" i="13" l="1"/>
  <c r="B30" i="13"/>
  <c r="C30" i="13" s="1"/>
  <c r="B31" i="13" l="1"/>
  <c r="C31" i="13" s="1"/>
  <c r="A32" i="13"/>
  <c r="B32" i="13" l="1"/>
  <c r="C32" i="13" s="1"/>
  <c r="A33" i="13"/>
  <c r="B33" i="13" l="1"/>
  <c r="C33" i="13" s="1"/>
  <c r="A34" i="13"/>
  <c r="A35" i="13" l="1"/>
  <c r="B34" i="13"/>
  <c r="C34" i="13" s="1"/>
  <c r="A36" i="13" l="1"/>
  <c r="B35" i="13"/>
  <c r="C35" i="13" s="1"/>
  <c r="A37" i="13" l="1"/>
  <c r="B36" i="13"/>
  <c r="C36" i="13" s="1"/>
  <c r="A38" i="13" l="1"/>
  <c r="B37" i="13"/>
  <c r="C37" i="13" s="1"/>
  <c r="B38" i="13" l="1"/>
  <c r="C38" i="13" s="1"/>
  <c r="A39" i="13"/>
  <c r="B39" i="13" l="1"/>
  <c r="C39" i="13" s="1"/>
  <c r="A40" i="13"/>
  <c r="B40" i="13" l="1"/>
  <c r="C40" i="13" s="1"/>
  <c r="A41" i="13"/>
  <c r="A42" i="13" l="1"/>
  <c r="B41" i="13"/>
  <c r="C41" i="13" s="1"/>
  <c r="A43" i="13" l="1"/>
  <c r="B42" i="13"/>
  <c r="C42" i="13" s="1"/>
  <c r="A44" i="13" l="1"/>
  <c r="B43" i="13"/>
  <c r="C43" i="13" s="1"/>
  <c r="A45" i="13" l="1"/>
  <c r="B44" i="13"/>
  <c r="C44" i="13" s="1"/>
  <c r="A46" i="13" l="1"/>
  <c r="B45" i="13"/>
  <c r="C45" i="13" s="1"/>
  <c r="B46" i="13" l="1"/>
  <c r="C46" i="13" s="1"/>
  <c r="A47" i="13"/>
  <c r="A48" i="13" l="1"/>
  <c r="B47" i="13"/>
  <c r="C47" i="13" s="1"/>
  <c r="B48" i="13" l="1"/>
  <c r="C48" i="13" s="1"/>
  <c r="A49" i="13"/>
  <c r="A50" i="13" l="1"/>
  <c r="B49" i="13"/>
  <c r="C49" i="13" s="1"/>
  <c r="B50" i="13" l="1"/>
  <c r="C50" i="13" s="1"/>
  <c r="A51" i="13"/>
  <c r="B51" i="13" l="1"/>
  <c r="C51" i="13" s="1"/>
  <c r="A52" i="13"/>
  <c r="A53" i="13" l="1"/>
  <c r="B52" i="13"/>
  <c r="C52" i="13" s="1"/>
  <c r="A54" i="13" l="1"/>
  <c r="B53" i="13"/>
  <c r="C53" i="13" s="1"/>
  <c r="B54" i="13" l="1"/>
  <c r="C54" i="13" s="1"/>
  <c r="A55" i="13"/>
  <c r="A56" i="13" l="1"/>
  <c r="B55" i="13"/>
  <c r="C55" i="13" s="1"/>
  <c r="A57" i="13" l="1"/>
  <c r="B56" i="13"/>
  <c r="C56" i="13" s="1"/>
  <c r="B57" i="13" l="1"/>
  <c r="C57" i="13" s="1"/>
  <c r="A58" i="13"/>
  <c r="B58" i="13" l="1"/>
  <c r="C58" i="13" s="1"/>
  <c r="A59" i="13"/>
  <c r="B59" i="13" l="1"/>
  <c r="C59" i="13" s="1"/>
  <c r="A60" i="13"/>
  <c r="A61" i="13" l="1"/>
  <c r="B60" i="13"/>
  <c r="C60" i="13" s="1"/>
  <c r="A62" i="13" l="1"/>
  <c r="B61" i="13"/>
  <c r="C61" i="13" s="1"/>
  <c r="B62" i="13" l="1"/>
  <c r="C62" i="13" s="1"/>
  <c r="A63" i="13"/>
  <c r="B63" i="13" l="1"/>
  <c r="C63" i="13" s="1"/>
  <c r="A64" i="13"/>
  <c r="A65" i="13" l="1"/>
  <c r="B64" i="13"/>
  <c r="C64" i="13" s="1"/>
  <c r="B65" i="13" l="1"/>
  <c r="C65" i="13" s="1"/>
  <c r="A66" i="13"/>
  <c r="B66" i="13" l="1"/>
  <c r="C66" i="13" s="1"/>
  <c r="A67" i="13"/>
  <c r="A68" i="13" l="1"/>
  <c r="B67" i="13"/>
  <c r="C67" i="13" s="1"/>
  <c r="A69" i="13" l="1"/>
  <c r="B68" i="13"/>
  <c r="C68" i="13" s="1"/>
  <c r="A70" i="13" l="1"/>
  <c r="B69" i="13"/>
  <c r="C69" i="13" s="1"/>
  <c r="B70" i="13" l="1"/>
  <c r="C70" i="13" s="1"/>
  <c r="A71" i="13"/>
  <c r="A72" i="13" l="1"/>
  <c r="B71" i="13"/>
  <c r="C71" i="13" s="1"/>
  <c r="B72" i="13" l="1"/>
  <c r="C72" i="13" s="1"/>
  <c r="A73" i="13"/>
  <c r="A74" i="13" l="1"/>
  <c r="B73" i="13"/>
  <c r="C73" i="13" s="1"/>
  <c r="B74" i="13" l="1"/>
  <c r="C74" i="13" s="1"/>
  <c r="A75" i="13"/>
  <c r="A76" i="13" l="1"/>
  <c r="B75" i="13"/>
  <c r="C75" i="13" s="1"/>
  <c r="A77" i="13" l="1"/>
  <c r="B76" i="13"/>
  <c r="C76" i="13" s="1"/>
  <c r="A78" i="13" l="1"/>
  <c r="B77" i="13"/>
  <c r="C77" i="13" s="1"/>
  <c r="A79" i="13" l="1"/>
  <c r="B78" i="13"/>
  <c r="C78" i="13" s="1"/>
  <c r="A80" i="13" l="1"/>
  <c r="B79" i="13"/>
  <c r="C79" i="13" s="1"/>
  <c r="A81" i="13" l="1"/>
  <c r="B80" i="13"/>
  <c r="C80" i="13" s="1"/>
  <c r="A82" i="13" l="1"/>
  <c r="B81" i="13"/>
  <c r="C81" i="13" s="1"/>
  <c r="A83" i="13" l="1"/>
  <c r="B82" i="13"/>
  <c r="C82" i="13" s="1"/>
  <c r="A84" i="13" l="1"/>
  <c r="B83" i="13"/>
  <c r="C83" i="13" s="1"/>
  <c r="A85" i="13" l="1"/>
  <c r="B84" i="13"/>
  <c r="C84" i="13" s="1"/>
  <c r="A86" i="13" l="1"/>
  <c r="B85" i="13"/>
  <c r="C85" i="13" s="1"/>
  <c r="B86" i="13" l="1"/>
  <c r="C86" i="13" s="1"/>
  <c r="A87" i="13"/>
  <c r="A88" i="13" l="1"/>
  <c r="B87" i="13"/>
  <c r="C87" i="13" s="1"/>
  <c r="A89" i="13" l="1"/>
  <c r="B88" i="13"/>
  <c r="C88" i="13" s="1"/>
  <c r="A90" i="13" l="1"/>
  <c r="B89" i="13"/>
  <c r="C89" i="13" s="1"/>
  <c r="A91" i="13" l="1"/>
  <c r="B90" i="13"/>
  <c r="C90" i="13" s="1"/>
  <c r="A92" i="13" l="1"/>
  <c r="B91" i="13"/>
  <c r="C91" i="13" s="1"/>
  <c r="B92" i="13" l="1"/>
  <c r="C92" i="13" s="1"/>
  <c r="A93" i="13"/>
  <c r="A94" i="13" l="1"/>
  <c r="B93" i="13"/>
  <c r="C93" i="13" s="1"/>
  <c r="B94" i="13" l="1"/>
  <c r="C94" i="13" s="1"/>
  <c r="A95" i="13"/>
  <c r="A96" i="13" l="1"/>
  <c r="B95" i="13"/>
  <c r="C95" i="13" s="1"/>
  <c r="B96" i="13" l="1"/>
  <c r="C96" i="13" s="1"/>
  <c r="A97" i="13"/>
  <c r="B97" i="13" l="1"/>
  <c r="C97" i="13" s="1"/>
  <c r="A98" i="13"/>
  <c r="B98" i="13" l="1"/>
  <c r="C98" i="13" s="1"/>
  <c r="A99" i="13"/>
  <c r="A100" i="13" l="1"/>
  <c r="B99" i="13"/>
  <c r="C99" i="13" s="1"/>
  <c r="B100" i="13" l="1"/>
  <c r="C100" i="13" s="1"/>
  <c r="A101" i="13"/>
  <c r="A102" i="13" l="1"/>
  <c r="B101" i="13"/>
  <c r="C101" i="13" s="1"/>
  <c r="A103" i="13" l="1"/>
  <c r="B102" i="13"/>
  <c r="C102" i="13" s="1"/>
  <c r="A104" i="13" l="1"/>
  <c r="B103" i="13"/>
  <c r="C103" i="13" s="1"/>
  <c r="B104" i="13" l="1"/>
  <c r="C104" i="13" s="1"/>
  <c r="A105" i="13"/>
  <c r="A106" i="13" l="1"/>
  <c r="B105" i="13"/>
  <c r="C105" i="13" s="1"/>
  <c r="B106" i="13" l="1"/>
  <c r="C106" i="13" s="1"/>
  <c r="A107" i="13"/>
  <c r="B107" i="13" l="1"/>
  <c r="C107" i="13" s="1"/>
  <c r="A108" i="13"/>
  <c r="B108" i="13" l="1"/>
  <c r="C108" i="13" s="1"/>
  <c r="A109" i="13"/>
  <c r="A110" i="13" l="1"/>
  <c r="B109" i="13"/>
  <c r="C109" i="13" s="1"/>
  <c r="B110" i="13" l="1"/>
  <c r="C110" i="13" s="1"/>
  <c r="A111" i="13"/>
  <c r="A112" i="13" l="1"/>
  <c r="B111" i="13"/>
  <c r="C111" i="13" s="1"/>
  <c r="B112" i="13" l="1"/>
  <c r="C112" i="13" s="1"/>
  <c r="A113" i="13"/>
  <c r="A114" i="13" l="1"/>
  <c r="B113" i="13"/>
  <c r="C113" i="13" s="1"/>
  <c r="A115" i="13" l="1"/>
  <c r="B114" i="13"/>
  <c r="C114" i="13" s="1"/>
  <c r="B115" i="13" l="1"/>
  <c r="C115" i="13" s="1"/>
  <c r="A116" i="13"/>
  <c r="A117" i="13" l="1"/>
  <c r="B116" i="13"/>
  <c r="C116" i="13" s="1"/>
  <c r="A118" i="13" l="1"/>
  <c r="B117" i="13"/>
  <c r="C117" i="13" s="1"/>
  <c r="B118" i="13" l="1"/>
  <c r="C118" i="13" s="1"/>
  <c r="A119" i="13"/>
  <c r="A120" i="13" l="1"/>
  <c r="B119" i="13"/>
  <c r="C119" i="13" s="1"/>
  <c r="B120" i="13" l="1"/>
  <c r="C120" i="13" s="1"/>
  <c r="A121" i="13"/>
  <c r="A122" i="13" l="1"/>
  <c r="B121" i="13"/>
  <c r="C121" i="13" s="1"/>
  <c r="A123" i="13" l="1"/>
  <c r="B122" i="13"/>
  <c r="C122" i="13" s="1"/>
  <c r="B123" i="13" l="1"/>
  <c r="C123" i="13" s="1"/>
  <c r="A124" i="13"/>
  <c r="B124" i="13" l="1"/>
  <c r="C124" i="13" s="1"/>
  <c r="A125" i="13"/>
  <c r="A126" i="13" l="1"/>
  <c r="B125" i="13"/>
  <c r="C125" i="13" s="1"/>
  <c r="A127" i="13" l="1"/>
  <c r="B126" i="13"/>
  <c r="C126" i="13" s="1"/>
  <c r="B127" i="13" l="1"/>
  <c r="C127" i="13" s="1"/>
  <c r="A128" i="13"/>
  <c r="B128" i="13" l="1"/>
  <c r="C128" i="13" s="1"/>
  <c r="A129" i="13"/>
  <c r="B129" i="13" l="1"/>
  <c r="C129" i="13" s="1"/>
  <c r="A130" i="13"/>
  <c r="A131" i="13" l="1"/>
  <c r="B130" i="13"/>
  <c r="C130" i="13" s="1"/>
  <c r="A132" i="13" l="1"/>
  <c r="B131" i="13"/>
  <c r="C131" i="13" s="1"/>
  <c r="B132" i="13" l="1"/>
  <c r="C132" i="13" s="1"/>
  <c r="A133" i="13"/>
  <c r="A134" i="13" l="1"/>
  <c r="B133" i="13"/>
  <c r="C133" i="13" s="1"/>
  <c r="A135" i="13" l="1"/>
  <c r="B134" i="13"/>
  <c r="C134" i="13" s="1"/>
  <c r="A136" i="13" l="1"/>
  <c r="B135" i="13"/>
  <c r="C135" i="13" s="1"/>
  <c r="B136" i="13" l="1"/>
  <c r="C136" i="13" s="1"/>
  <c r="A137" i="13"/>
  <c r="B137" i="13" l="1"/>
  <c r="C137" i="13" s="1"/>
  <c r="A138" i="13"/>
  <c r="B138" i="13" l="1"/>
  <c r="C138" i="13" s="1"/>
  <c r="A139" i="13"/>
  <c r="B139" i="13" l="1"/>
  <c r="C139" i="13" s="1"/>
  <c r="A140" i="13"/>
  <c r="A141" i="13" l="1"/>
  <c r="B140" i="13"/>
  <c r="C140" i="13" s="1"/>
  <c r="A142" i="13" l="1"/>
  <c r="B141" i="13"/>
  <c r="C141" i="13" s="1"/>
  <c r="B142" i="13" l="1"/>
  <c r="C142" i="13" s="1"/>
  <c r="A143" i="13"/>
  <c r="A144" i="13" l="1"/>
  <c r="B143" i="13"/>
  <c r="C143" i="13" s="1"/>
  <c r="B144" i="13" l="1"/>
  <c r="C144" i="13" s="1"/>
  <c r="A145" i="13"/>
  <c r="B145" i="13" l="1"/>
  <c r="C145" i="13" s="1"/>
  <c r="A146" i="13"/>
  <c r="B146" i="13" l="1"/>
  <c r="C146" i="13" s="1"/>
  <c r="A147" i="13"/>
  <c r="A148" i="13" l="1"/>
  <c r="B147" i="13"/>
  <c r="C147" i="13" s="1"/>
  <c r="A149" i="13" l="1"/>
  <c r="B148" i="13"/>
  <c r="C148" i="13" s="1"/>
  <c r="A150" i="13" l="1"/>
  <c r="B149" i="13"/>
  <c r="C149" i="13" s="1"/>
  <c r="B150" i="13" l="1"/>
  <c r="C150" i="13" s="1"/>
  <c r="A151" i="13"/>
  <c r="A152" i="13" l="1"/>
  <c r="B151" i="13"/>
  <c r="C151" i="13" s="1"/>
  <c r="B152" i="13" l="1"/>
  <c r="C152" i="13" s="1"/>
  <c r="A153" i="13"/>
  <c r="A154" i="13" l="1"/>
  <c r="B153" i="13"/>
  <c r="C153" i="13" s="1"/>
  <c r="A155" i="13" l="1"/>
  <c r="B154" i="13"/>
  <c r="C154" i="13" s="1"/>
  <c r="B155" i="13" l="1"/>
  <c r="C155" i="13" s="1"/>
  <c r="A156" i="13"/>
  <c r="A157" i="13" l="1"/>
  <c r="B156" i="13"/>
  <c r="C156" i="13" s="1"/>
  <c r="A158" i="13" l="1"/>
  <c r="B157" i="13"/>
  <c r="C157" i="13" s="1"/>
  <c r="A159" i="13" l="1"/>
  <c r="B158" i="13"/>
  <c r="C158" i="13" s="1"/>
  <c r="A160" i="13" l="1"/>
  <c r="B159" i="13"/>
  <c r="C159" i="13" s="1"/>
  <c r="A161" i="13" l="1"/>
  <c r="B160" i="13"/>
  <c r="C160" i="13" s="1"/>
  <c r="A162" i="13" l="1"/>
  <c r="B161" i="13"/>
  <c r="C161" i="13" s="1"/>
  <c r="B162" i="13" l="1"/>
  <c r="C162" i="13" s="1"/>
  <c r="A163" i="13"/>
  <c r="B163" i="13" l="1"/>
  <c r="C163" i="13" s="1"/>
  <c r="A164" i="13"/>
  <c r="B164" i="13" l="1"/>
  <c r="C164" i="13" s="1"/>
  <c r="A165" i="13"/>
  <c r="A166" i="13" l="1"/>
  <c r="B165" i="13"/>
  <c r="C165" i="13" s="1"/>
  <c r="B166" i="13" l="1"/>
  <c r="C166" i="13" s="1"/>
  <c r="A167" i="13"/>
  <c r="B167" i="13" l="1"/>
  <c r="C167" i="13" s="1"/>
  <c r="A168" i="13"/>
  <c r="A169" i="13" l="1"/>
  <c r="B168" i="13"/>
  <c r="C168" i="13" s="1"/>
  <c r="B169" i="13" l="1"/>
  <c r="C169" i="13" s="1"/>
  <c r="A170" i="13"/>
  <c r="A171" i="13" l="1"/>
  <c r="B170" i="13"/>
  <c r="C170" i="13" s="1"/>
  <c r="A172" i="13" l="1"/>
  <c r="B171" i="13"/>
  <c r="C171" i="13" s="1"/>
  <c r="A173" i="13" l="1"/>
  <c r="B172" i="13"/>
  <c r="C172" i="13" s="1"/>
  <c r="A174" i="13" l="1"/>
  <c r="B173" i="13"/>
  <c r="C173" i="13" s="1"/>
  <c r="B174" i="13" l="1"/>
  <c r="C174" i="13" s="1"/>
  <c r="A175" i="13"/>
  <c r="B175" i="13" l="1"/>
  <c r="C175" i="13" s="1"/>
  <c r="A176" i="13"/>
  <c r="B176" i="13" l="1"/>
  <c r="C176" i="13" s="1"/>
  <c r="A177" i="13"/>
  <c r="A178" i="13" l="1"/>
  <c r="B177" i="13"/>
  <c r="C177" i="13" s="1"/>
  <c r="B178" i="13" l="1"/>
  <c r="C178" i="13" s="1"/>
  <c r="A179" i="13"/>
  <c r="B179" i="13" l="1"/>
  <c r="C179" i="13" s="1"/>
  <c r="A180" i="13"/>
  <c r="A181" i="13" l="1"/>
  <c r="B180" i="13"/>
  <c r="C180" i="13" s="1"/>
  <c r="A182" i="13" l="1"/>
  <c r="B181" i="13"/>
  <c r="C181" i="13" s="1"/>
  <c r="A183" i="13" l="1"/>
  <c r="B182" i="13"/>
  <c r="C182" i="13" s="1"/>
  <c r="B183" i="13" l="1"/>
  <c r="C183" i="13" s="1"/>
  <c r="A184" i="13"/>
  <c r="B184" i="13" l="1"/>
  <c r="C184" i="13" s="1"/>
  <c r="A185" i="13"/>
  <c r="B185" i="13" l="1"/>
  <c r="C185" i="13" s="1"/>
  <c r="A186" i="13"/>
  <c r="B186" i="13" l="1"/>
  <c r="C186" i="13" s="1"/>
  <c r="A187" i="13"/>
  <c r="A188" i="13" l="1"/>
  <c r="B187" i="13"/>
  <c r="C187" i="13" s="1"/>
  <c r="B188" i="13" l="1"/>
  <c r="C188" i="13" s="1"/>
  <c r="A189" i="13"/>
  <c r="A190" i="13" l="1"/>
  <c r="B189" i="13"/>
  <c r="C189" i="13" s="1"/>
  <c r="B190" i="13" l="1"/>
  <c r="C190" i="13" s="1"/>
  <c r="A191" i="13"/>
  <c r="B191" i="13" l="1"/>
  <c r="C191" i="13" s="1"/>
  <c r="A192" i="13"/>
  <c r="B192" i="13" l="1"/>
  <c r="C192" i="13" s="1"/>
  <c r="A193" i="13"/>
  <c r="B193" i="13" l="1"/>
  <c r="C193" i="13" s="1"/>
  <c r="A194" i="13"/>
  <c r="A195" i="13" l="1"/>
  <c r="B194" i="13"/>
  <c r="C194" i="13" s="1"/>
  <c r="B195" i="13" l="1"/>
  <c r="C195" i="13" s="1"/>
  <c r="A196" i="13"/>
  <c r="A197" i="13" l="1"/>
  <c r="B196" i="13"/>
  <c r="C196" i="13" s="1"/>
  <c r="A198" i="13" l="1"/>
  <c r="B197" i="13"/>
  <c r="C197" i="13" s="1"/>
  <c r="B198" i="13" l="1"/>
  <c r="C198" i="13" s="1"/>
  <c r="A199" i="13"/>
  <c r="A200" i="13" l="1"/>
  <c r="B199" i="13"/>
  <c r="C199" i="13" s="1"/>
  <c r="B200" i="13" l="1"/>
  <c r="C200" i="13" s="1"/>
  <c r="A201" i="13"/>
  <c r="B201" i="13" l="1"/>
  <c r="C201" i="13" s="1"/>
  <c r="A202" i="13"/>
  <c r="A203" i="13" l="1"/>
  <c r="B202" i="13"/>
  <c r="C202" i="13" s="1"/>
  <c r="B203" i="13" l="1"/>
  <c r="C203" i="13" s="1"/>
  <c r="A204" i="13"/>
  <c r="B204" i="13" l="1"/>
  <c r="C204" i="13" s="1"/>
  <c r="A205" i="13"/>
  <c r="A206" i="13" l="1"/>
  <c r="B205" i="13"/>
  <c r="C205" i="13" s="1"/>
  <c r="A207" i="13" l="1"/>
  <c r="B207" i="13" s="1"/>
  <c r="C207" i="13" s="1"/>
  <c r="K7" i="13" s="1"/>
  <c r="K8" i="13" s="1"/>
  <c r="B206" i="13"/>
  <c r="C206" i="13" s="1"/>
</calcChain>
</file>

<file path=xl/comments1.xml><?xml version="1.0" encoding="utf-8"?>
<comments xmlns="http://schemas.openxmlformats.org/spreadsheetml/2006/main">
  <authors>
    <author>lamartina</author>
  </authors>
  <commentList>
    <comment ref="E7" authorId="0" shapeId="0">
      <text>
        <r>
          <rPr>
            <b/>
            <sz val="9"/>
            <color indexed="81"/>
            <rFont val="Tahoma"/>
            <family val="2"/>
          </rPr>
          <t>lamartina:</t>
        </r>
        <r>
          <rPr>
            <sz val="9"/>
            <color indexed="81"/>
            <rFont val="Tahoma"/>
            <family val="2"/>
          </rPr>
          <t xml:space="preserve">
nr di rate di preammortamento</t>
        </r>
      </text>
    </comment>
    <comment ref="E8" authorId="0" shapeId="0">
      <text>
        <r>
          <rPr>
            <b/>
            <sz val="9"/>
            <color indexed="81"/>
            <rFont val="Tahoma"/>
            <family val="2"/>
          </rPr>
          <t>lamartina:</t>
        </r>
        <r>
          <rPr>
            <sz val="9"/>
            <color indexed="81"/>
            <rFont val="Tahoma"/>
            <family val="2"/>
          </rPr>
          <t xml:space="preserve">
Totale delle Rate comprensive del preammortamento</t>
        </r>
      </text>
    </comment>
    <comment ref="E9" authorId="0" shapeId="0">
      <text>
        <r>
          <rPr>
            <b/>
            <sz val="9"/>
            <color indexed="81"/>
            <rFont val="Tahoma"/>
            <family val="2"/>
          </rPr>
          <t>lamartina:</t>
        </r>
        <r>
          <rPr>
            <sz val="9"/>
            <color indexed="81"/>
            <rFont val="Tahoma"/>
            <family val="2"/>
          </rPr>
          <t xml:space="preserve">
3= trimestrale </t>
        </r>
      </text>
    </comment>
  </commentList>
</comments>
</file>

<file path=xl/sharedStrings.xml><?xml version="1.0" encoding="utf-8"?>
<sst xmlns="http://schemas.openxmlformats.org/spreadsheetml/2006/main" count="26" uniqueCount="25">
  <si>
    <t>Rate</t>
  </si>
  <si>
    <t>Spread</t>
  </si>
  <si>
    <t>Esl Rata</t>
  </si>
  <si>
    <t>Esl %</t>
  </si>
  <si>
    <t>Esl Totale</t>
  </si>
  <si>
    <t>Capitale Residuo</t>
  </si>
  <si>
    <t>Pream</t>
  </si>
  <si>
    <t>Frequenza</t>
  </si>
  <si>
    <t>Tasso Ag.</t>
  </si>
  <si>
    <t>Quota Reg.</t>
  </si>
  <si>
    <t>Tot. deliberato</t>
  </si>
  <si>
    <t xml:space="preserve">N.B. : L'ESL ricavata dal finanziamento sommata alla sovvenzione a fondo perduto determina il valore dell'aiuto richiesto.
ESL CONTRIBUTO : la quantificazione coincide con l'importo concesso
</t>
  </si>
  <si>
    <t>quota finanziamento</t>
  </si>
  <si>
    <t>quota contributo</t>
  </si>
  <si>
    <t>Esempio</t>
  </si>
  <si>
    <t>tasso bancario</t>
  </si>
  <si>
    <r>
      <t xml:space="preserve">Prospetto piani ammortamento:
a) 60 mesi di cui 6 di preammortamento per investimenti inferiori o uguali
    a € 1.000.000
b) 72 mesi di cui 12di preammortamento per investimenti compresi tra 
    € 1.000.000 e €2.000.000
c) 84 mesi di cui 12 di preammortamento per investimenti superiori a
    € 2.000.000
</t>
    </r>
    <r>
      <rPr>
        <b/>
        <sz val="10"/>
        <rFont val="Arial"/>
        <family val="2"/>
      </rPr>
      <t>Tassi applicabili quota bancaria</t>
    </r>
    <r>
      <rPr>
        <sz val="10"/>
        <rFont val="Arial"/>
        <family val="2"/>
      </rPr>
      <t xml:space="preserve"> Euribor (variabile) o Eurirs di periodo (fisso), come da standard operativi in uso dalla Banca.
</t>
    </r>
  </si>
  <si>
    <t>Tot. progetto ammesso (quota finanziamento)</t>
  </si>
  <si>
    <t>Euribor/IRS</t>
  </si>
  <si>
    <r>
      <rPr>
        <sz val="10"/>
        <rFont val="Arial"/>
        <family val="2"/>
      </rPr>
      <t>*</t>
    </r>
    <r>
      <rPr>
        <b/>
        <sz val="10"/>
        <rFont val="Arial"/>
        <family val="2"/>
      </rPr>
      <t xml:space="preserve"> Tasso riferimento: </t>
    </r>
    <r>
      <rPr>
        <sz val="10"/>
        <rFont val="Arial"/>
        <family val="2"/>
      </rPr>
      <t>https://competition-policy.ec.europa.eu/state-aid/legislation/reference-discount-rates-and-recovery-interest-rates/reference-and-discount-rates_en</t>
    </r>
    <r>
      <rPr>
        <b/>
        <sz val="10"/>
        <rFont val="Arial"/>
        <family val="2"/>
      </rPr>
      <t xml:space="preserve">
</t>
    </r>
  </si>
  <si>
    <t xml:space="preserve">Tasso Rif*
</t>
  </si>
  <si>
    <t xml:space="preserve"> costo progetto totale</t>
  </si>
  <si>
    <t>PR FESR 21/27 - Bando Efficienza Energetica ed energie rinnovabili nelle imprese</t>
  </si>
  <si>
    <t>Calcolo ESL Finanziamento agevolato - esempio di calcolo</t>
  </si>
  <si>
    <t>tasso zero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</si>
</sst>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-[$€]\ * #,##0.00_-;\-[$€]\ * #,##0.00_-;_-[$€]\ * &quot;-&quot;??_-;_-@_-"/>
    <numFmt numFmtId="165" formatCode="0.000%"/>
  </numFmts>
  <fonts count="12" x14ac:knownFonts="1">
    <font>
      <sz val="10"/>
      <name val="Arial"/>
    </font>
    <font>
      <sz val="10"/>
      <name val="Arial"/>
      <family val="2"/>
    </font>
    <font>
      <sz val="12"/>
      <name val="Courier"/>
      <family val="3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theme="0"/>
      <name val="Arial"/>
      <family val="2"/>
    </font>
    <font>
      <sz val="11"/>
      <color theme="0"/>
      <name val="Times New Roman"/>
      <family val="1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9" fontId="1" fillId="0" borderId="0" applyFont="0" applyFill="0" applyBorder="0" applyAlignment="0" applyProtection="0"/>
  </cellStyleXfs>
  <cellXfs count="61">
    <xf numFmtId="0" fontId="0" fillId="0" borderId="0" xfId="0"/>
    <xf numFmtId="0" fontId="3" fillId="0" borderId="0" xfId="3" applyFont="1" applyProtection="1"/>
    <xf numFmtId="4" fontId="3" fillId="0" borderId="0" xfId="3" applyNumberFormat="1" applyFont="1"/>
    <xf numFmtId="4" fontId="3" fillId="0" borderId="0" xfId="3" applyNumberFormat="1" applyFont="1" applyProtection="1"/>
    <xf numFmtId="2" fontId="0" fillId="0" borderId="0" xfId="0" applyNumberFormat="1"/>
    <xf numFmtId="0" fontId="9" fillId="0" borderId="0" xfId="0" applyFont="1"/>
    <xf numFmtId="10" fontId="0" fillId="0" borderId="0" xfId="0" applyNumberFormat="1"/>
    <xf numFmtId="0" fontId="4" fillId="0" borderId="9" xfId="3" applyFont="1" applyBorder="1" applyAlignment="1" applyProtection="1">
      <alignment horizontal="left" vertical="top"/>
    </xf>
    <xf numFmtId="4" fontId="4" fillId="0" borderId="9" xfId="3" applyNumberFormat="1" applyFont="1" applyBorder="1" applyAlignment="1" applyProtection="1">
      <alignment horizontal="left" vertical="top"/>
    </xf>
    <xf numFmtId="0" fontId="10" fillId="0" borderId="9" xfId="3" applyFont="1" applyBorder="1" applyAlignment="1" applyProtection="1">
      <alignment horizontal="right"/>
    </xf>
    <xf numFmtId="4" fontId="3" fillId="0" borderId="9" xfId="3" applyNumberFormat="1" applyFont="1" applyBorder="1" applyAlignment="1" applyProtection="1">
      <alignment horizontal="right"/>
    </xf>
    <xf numFmtId="0" fontId="0" fillId="0" borderId="9" xfId="0" applyBorder="1"/>
    <xf numFmtId="0" fontId="3" fillId="0" borderId="9" xfId="3" applyFont="1" applyBorder="1" applyProtection="1"/>
    <xf numFmtId="4" fontId="3" fillId="0" borderId="9" xfId="3" applyNumberFormat="1" applyFont="1" applyBorder="1" applyProtection="1"/>
    <xf numFmtId="4" fontId="3" fillId="0" borderId="9" xfId="3" applyNumberFormat="1" applyFont="1" applyBorder="1"/>
    <xf numFmtId="0" fontId="6" fillId="0" borderId="9" xfId="0" applyFont="1" applyBorder="1"/>
    <xf numFmtId="4" fontId="0" fillId="0" borderId="9" xfId="0" applyNumberFormat="1" applyBorder="1"/>
    <xf numFmtId="165" fontId="0" fillId="0" borderId="9" xfId="4" applyNumberFormat="1" applyFont="1" applyBorder="1"/>
    <xf numFmtId="0" fontId="5" fillId="0" borderId="0" xfId="0" applyFont="1"/>
    <xf numFmtId="9" fontId="0" fillId="0" borderId="0" xfId="0" applyNumberFormat="1"/>
    <xf numFmtId="0" fontId="5" fillId="0" borderId="2" xfId="0" applyFont="1" applyBorder="1"/>
    <xf numFmtId="0" fontId="0" fillId="0" borderId="2" xfId="0" applyBorder="1"/>
    <xf numFmtId="0" fontId="0" fillId="0" borderId="3" xfId="0" applyBorder="1"/>
    <xf numFmtId="0" fontId="0" fillId="0" borderId="0" xfId="0" applyBorder="1"/>
    <xf numFmtId="0" fontId="0" fillId="0" borderId="5" xfId="0" applyBorder="1"/>
    <xf numFmtId="0" fontId="0" fillId="0" borderId="4" xfId="0" applyBorder="1"/>
    <xf numFmtId="43" fontId="0" fillId="0" borderId="0" xfId="0" applyNumberFormat="1" applyBorder="1"/>
    <xf numFmtId="0" fontId="0" fillId="0" borderId="7" xfId="0" applyBorder="1"/>
    <xf numFmtId="0" fontId="0" fillId="0" borderId="8" xfId="0" applyBorder="1"/>
    <xf numFmtId="0" fontId="6" fillId="0" borderId="1" xfId="0" applyFont="1" applyBorder="1"/>
    <xf numFmtId="165" fontId="6" fillId="0" borderId="9" xfId="4" applyNumberFormat="1" applyFont="1" applyBorder="1" applyAlignment="1">
      <alignment vertical="top" wrapText="1"/>
    </xf>
    <xf numFmtId="0" fontId="6" fillId="0" borderId="9" xfId="0" applyFont="1" applyBorder="1" applyAlignment="1">
      <alignment wrapText="1"/>
    </xf>
    <xf numFmtId="43" fontId="6" fillId="2" borderId="0" xfId="2" applyFont="1" applyFill="1" applyBorder="1"/>
    <xf numFmtId="9" fontId="11" fillId="2" borderId="0" xfId="4" applyFont="1" applyFill="1" applyBorder="1"/>
    <xf numFmtId="43" fontId="0" fillId="2" borderId="0" xfId="0" applyNumberFormat="1" applyFill="1" applyBorder="1"/>
    <xf numFmtId="9" fontId="0" fillId="2" borderId="0" xfId="0" applyNumberFormat="1" applyFill="1" applyBorder="1"/>
    <xf numFmtId="0" fontId="5" fillId="2" borderId="0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left" vertical="top" wrapText="1"/>
    </xf>
    <xf numFmtId="0" fontId="5" fillId="2" borderId="4" xfId="0" applyFont="1" applyFill="1" applyBorder="1" applyAlignment="1">
      <alignment horizontal="right"/>
    </xf>
    <xf numFmtId="0" fontId="0" fillId="0" borderId="6" xfId="0" applyBorder="1"/>
    <xf numFmtId="0" fontId="6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horizontal="center"/>
    </xf>
    <xf numFmtId="0" fontId="6" fillId="0" borderId="0" xfId="0" applyFont="1"/>
    <xf numFmtId="0" fontId="6" fillId="3" borderId="0" xfId="0" applyFont="1" applyFill="1"/>
    <xf numFmtId="0" fontId="0" fillId="3" borderId="0" xfId="0" applyFill="1"/>
    <xf numFmtId="0" fontId="1" fillId="0" borderId="1" xfId="0" applyFont="1" applyBorder="1" applyAlignment="1">
      <alignment horizontal="left" vertical="top" wrapText="1"/>
    </xf>
    <xf numFmtId="0" fontId="0" fillId="0" borderId="2" xfId="0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0" fillId="0" borderId="8" xfId="0" applyBorder="1" applyAlignment="1">
      <alignment horizontal="left" vertical="top"/>
    </xf>
    <xf numFmtId="0" fontId="6" fillId="2" borderId="9" xfId="0" applyFont="1" applyFill="1" applyBorder="1" applyAlignment="1">
      <alignment horizontal="left" vertical="top" wrapText="1"/>
    </xf>
    <xf numFmtId="0" fontId="6" fillId="2" borderId="9" xfId="0" applyFont="1" applyFill="1" applyBorder="1" applyAlignment="1">
      <alignment horizontal="left" vertical="top"/>
    </xf>
    <xf numFmtId="0" fontId="6" fillId="0" borderId="0" xfId="0" applyFont="1" applyBorder="1" applyAlignment="1">
      <alignment horizontal="center" vertical="center"/>
    </xf>
    <xf numFmtId="0" fontId="6" fillId="0" borderId="4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left" vertical="top" wrapText="1"/>
    </xf>
    <xf numFmtId="0" fontId="1" fillId="2" borderId="0" xfId="0" applyFont="1" applyFill="1" applyBorder="1"/>
  </cellXfs>
  <cellStyles count="5">
    <cellStyle name="Euro" xfId="1"/>
    <cellStyle name="Migliaia" xfId="2" builtinId="3"/>
    <cellStyle name="Normale" xfId="0" builtinId="0"/>
    <cellStyle name="Normale_99C00035" xfId="3"/>
    <cellStyle name="Percentuale" xfId="4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207"/>
  <sheetViews>
    <sheetView tabSelected="1" workbookViewId="0">
      <selection activeCell="P28" sqref="P28"/>
    </sheetView>
  </sheetViews>
  <sheetFormatPr defaultRowHeight="12.75" x14ac:dyDescent="0.2"/>
  <cols>
    <col min="1" max="1" width="5.42578125" bestFit="1" customWidth="1"/>
    <col min="2" max="2" width="17.28515625" bestFit="1" customWidth="1"/>
    <col min="3" max="3" width="9" bestFit="1" customWidth="1"/>
    <col min="4" max="4" width="32.5703125" customWidth="1"/>
    <col min="5" max="5" width="17.5703125" customWidth="1"/>
    <col min="6" max="6" width="11.7109375" bestFit="1" customWidth="1"/>
    <col min="7" max="8" width="11.28515625" bestFit="1" customWidth="1"/>
    <col min="9" max="9" width="14.28515625" bestFit="1" customWidth="1"/>
    <col min="10" max="10" width="24" bestFit="1" customWidth="1"/>
    <col min="11" max="11" width="24.7109375" bestFit="1" customWidth="1"/>
    <col min="12" max="12" width="11.7109375" bestFit="1" customWidth="1"/>
  </cols>
  <sheetData>
    <row r="1" spans="1:11" x14ac:dyDescent="0.2">
      <c r="A1" s="42" t="s">
        <v>22</v>
      </c>
    </row>
    <row r="2" spans="1:11" x14ac:dyDescent="0.2">
      <c r="A2" s="42"/>
    </row>
    <row r="3" spans="1:11" x14ac:dyDescent="0.2">
      <c r="A3" s="43" t="s">
        <v>23</v>
      </c>
      <c r="B3" s="44"/>
      <c r="C3" s="44"/>
      <c r="D3" s="44"/>
      <c r="E3" s="44"/>
      <c r="F3" s="44"/>
      <c r="G3" s="44"/>
      <c r="H3" s="44"/>
      <c r="I3" s="44"/>
      <c r="J3" s="44"/>
      <c r="K3" s="44"/>
    </row>
    <row r="6" spans="1:11" ht="25.5" x14ac:dyDescent="0.2">
      <c r="A6" s="7" t="s">
        <v>0</v>
      </c>
      <c r="B6" s="8" t="s">
        <v>5</v>
      </c>
      <c r="C6" s="8" t="s">
        <v>2</v>
      </c>
      <c r="D6" s="5">
        <v>1</v>
      </c>
      <c r="E6" s="15" t="s">
        <v>10</v>
      </c>
      <c r="F6" s="16">
        <v>700000</v>
      </c>
      <c r="G6" s="15" t="s">
        <v>18</v>
      </c>
      <c r="H6" s="17">
        <v>2.92E-2</v>
      </c>
      <c r="I6" s="17"/>
      <c r="J6" s="31" t="s">
        <v>17</v>
      </c>
      <c r="K6" s="16">
        <v>700000</v>
      </c>
    </row>
    <row r="7" spans="1:11" ht="26.25" x14ac:dyDescent="0.25">
      <c r="A7" s="9">
        <v>0</v>
      </c>
      <c r="B7" s="10">
        <f>F6</f>
        <v>700000</v>
      </c>
      <c r="C7" s="11"/>
      <c r="E7" s="15" t="s">
        <v>6</v>
      </c>
      <c r="F7" s="11">
        <v>2</v>
      </c>
      <c r="G7" s="31" t="s">
        <v>20</v>
      </c>
      <c r="H7" s="17">
        <v>3.0599999999999999E-2</v>
      </c>
      <c r="I7" s="30"/>
      <c r="J7" s="15" t="s">
        <v>4</v>
      </c>
      <c r="K7" s="16">
        <f>SUM(C8:C207)</f>
        <v>80084.087286565569</v>
      </c>
    </row>
    <row r="8" spans="1:11" ht="15" x14ac:dyDescent="0.25">
      <c r="A8" s="12">
        <f t="shared" ref="A8:A27" si="0">IF(A7="","",IF($D$6+A7&lt;=$F$8,$D$6+A7,""))</f>
        <v>1</v>
      </c>
      <c r="B8" s="13">
        <f t="shared" ref="B8:B27" si="1">IF(A8="","",IF(A8&lt;=$F$7,B7,B7-($F$6/($F$8-$F$7))))</f>
        <v>700000</v>
      </c>
      <c r="C8" s="14">
        <f>IF(B8="","",(($H$7+$H$8-$H$9)/(12/$F$9)*(POWER((1/((1+(($H$7+1%)/(12/$F$9))*1))),A8)))*B7)</f>
        <v>7421.6700490026224</v>
      </c>
      <c r="E8" s="15" t="s">
        <v>0</v>
      </c>
      <c r="F8" s="11">
        <v>20</v>
      </c>
      <c r="G8" s="15" t="s">
        <v>1</v>
      </c>
      <c r="H8" s="17">
        <v>0.03</v>
      </c>
      <c r="I8" s="17"/>
      <c r="J8" s="15" t="s">
        <v>3</v>
      </c>
      <c r="K8" s="17">
        <f>IF($K$6=0,0,$K$7/$K$6)</f>
        <v>0.11440583898080796</v>
      </c>
    </row>
    <row r="9" spans="1:11" ht="15" x14ac:dyDescent="0.25">
      <c r="A9" s="12">
        <f t="shared" si="0"/>
        <v>2</v>
      </c>
      <c r="B9" s="13">
        <f t="shared" si="1"/>
        <v>700000</v>
      </c>
      <c r="C9" s="14">
        <f t="shared" ref="C9:C27" si="2">IF(B9="","",(($H$7+$H$8-$H$9)/(12/$F$9)*(POWER((1/((1+(($H$7+1%)/(12/$F$9))*1))),A9)))*B8)</f>
        <v>7347.097014307401</v>
      </c>
      <c r="E9" s="15" t="s">
        <v>7</v>
      </c>
      <c r="F9" s="11">
        <v>3</v>
      </c>
      <c r="G9" s="15" t="s">
        <v>8</v>
      </c>
      <c r="H9" s="17">
        <f>(1-H10)*(H6+H8)</f>
        <v>1.7760000000000005E-2</v>
      </c>
      <c r="I9" s="17"/>
      <c r="J9" s="11"/>
      <c r="K9" s="11"/>
    </row>
    <row r="10" spans="1:11" ht="15" x14ac:dyDescent="0.25">
      <c r="A10" s="12">
        <f t="shared" si="0"/>
        <v>3</v>
      </c>
      <c r="B10" s="13">
        <f t="shared" si="1"/>
        <v>661111.11111111112</v>
      </c>
      <c r="C10" s="14">
        <f t="shared" si="2"/>
        <v>7273.2732904097411</v>
      </c>
      <c r="E10" s="11"/>
      <c r="F10" s="11"/>
      <c r="G10" s="15" t="s">
        <v>9</v>
      </c>
      <c r="H10" s="17">
        <v>0.7</v>
      </c>
      <c r="I10" s="17"/>
      <c r="J10" s="11"/>
      <c r="K10" s="11"/>
    </row>
    <row r="11" spans="1:11" ht="15" x14ac:dyDescent="0.25">
      <c r="A11" s="12">
        <f t="shared" si="0"/>
        <v>4</v>
      </c>
      <c r="B11" s="13">
        <f t="shared" si="1"/>
        <v>622222.22222222225</v>
      </c>
      <c r="C11" s="14">
        <f t="shared" si="2"/>
        <v>6800.1807177682949</v>
      </c>
    </row>
    <row r="12" spans="1:11" ht="15" x14ac:dyDescent="0.25">
      <c r="A12" s="12">
        <f t="shared" si="0"/>
        <v>5</v>
      </c>
      <c r="B12" s="13">
        <f t="shared" si="1"/>
        <v>583333.33333333337</v>
      </c>
      <c r="C12" s="14">
        <f t="shared" si="2"/>
        <v>6335.8610971750095</v>
      </c>
      <c r="H12" s="4"/>
      <c r="I12" s="4"/>
      <c r="J12" s="6"/>
    </row>
    <row r="13" spans="1:11" ht="15.75" thickBot="1" x14ac:dyDescent="0.3">
      <c r="A13" s="12">
        <f t="shared" si="0"/>
        <v>6</v>
      </c>
      <c r="B13" s="13">
        <f t="shared" si="1"/>
        <v>544444.4444444445</v>
      </c>
      <c r="C13" s="14">
        <f t="shared" si="2"/>
        <v>5880.1858917998034</v>
      </c>
    </row>
    <row r="14" spans="1:11" ht="15" x14ac:dyDescent="0.25">
      <c r="A14" s="12">
        <f t="shared" si="0"/>
        <v>7</v>
      </c>
      <c r="B14" s="13">
        <f t="shared" si="1"/>
        <v>505555.55555555562</v>
      </c>
      <c r="C14" s="14">
        <f t="shared" si="2"/>
        <v>5433.028262152302</v>
      </c>
      <c r="E14" s="45" t="s">
        <v>16</v>
      </c>
      <c r="F14" s="46"/>
      <c r="G14" s="46"/>
      <c r="H14" s="46"/>
      <c r="I14" s="46"/>
      <c r="J14" s="47"/>
    </row>
    <row r="15" spans="1:11" ht="15" x14ac:dyDescent="0.25">
      <c r="A15" s="12">
        <f t="shared" si="0"/>
        <v>8</v>
      </c>
      <c r="B15" s="13">
        <f t="shared" si="1"/>
        <v>466666.66666666674</v>
      </c>
      <c r="C15" s="14">
        <f t="shared" si="2"/>
        <v>4994.2630449494727</v>
      </c>
      <c r="E15" s="48"/>
      <c r="F15" s="49"/>
      <c r="G15" s="49"/>
      <c r="H15" s="49"/>
      <c r="I15" s="49"/>
      <c r="J15" s="50"/>
    </row>
    <row r="16" spans="1:11" ht="15" x14ac:dyDescent="0.25">
      <c r="A16" s="12">
        <f t="shared" si="0"/>
        <v>9</v>
      </c>
      <c r="B16" s="13">
        <f t="shared" si="1"/>
        <v>427777.77777777787</v>
      </c>
      <c r="C16" s="14">
        <f t="shared" si="2"/>
        <v>4563.7667322365423</v>
      </c>
      <c r="E16" s="48"/>
      <c r="F16" s="49"/>
      <c r="G16" s="49"/>
      <c r="H16" s="49"/>
      <c r="I16" s="49"/>
      <c r="J16" s="50"/>
    </row>
    <row r="17" spans="1:11" ht="15" x14ac:dyDescent="0.25">
      <c r="A17" s="12">
        <f t="shared" si="0"/>
        <v>10</v>
      </c>
      <c r="B17" s="13">
        <f t="shared" si="1"/>
        <v>388888.88888888899</v>
      </c>
      <c r="C17" s="14">
        <f t="shared" si="2"/>
        <v>4141.4174507583002</v>
      </c>
      <c r="E17" s="48"/>
      <c r="F17" s="49"/>
      <c r="G17" s="49"/>
      <c r="H17" s="49"/>
      <c r="I17" s="49"/>
      <c r="J17" s="50"/>
    </row>
    <row r="18" spans="1:11" ht="15" x14ac:dyDescent="0.25">
      <c r="A18" s="12">
        <f t="shared" si="0"/>
        <v>11</v>
      </c>
      <c r="B18" s="13">
        <f t="shared" si="1"/>
        <v>350000.00000000012</v>
      </c>
      <c r="C18" s="14">
        <f t="shared" si="2"/>
        <v>3727.0949415778032</v>
      </c>
      <c r="E18" s="48"/>
      <c r="F18" s="49"/>
      <c r="G18" s="49"/>
      <c r="H18" s="49"/>
      <c r="I18" s="49"/>
      <c r="J18" s="50"/>
    </row>
    <row r="19" spans="1:11" ht="15" x14ac:dyDescent="0.25">
      <c r="A19" s="12">
        <f t="shared" si="0"/>
        <v>12</v>
      </c>
      <c r="B19" s="13">
        <f t="shared" si="1"/>
        <v>311111.11111111124</v>
      </c>
      <c r="C19" s="14">
        <f t="shared" si="2"/>
        <v>3320.6805399396353</v>
      </c>
      <c r="E19" s="48"/>
      <c r="F19" s="49"/>
      <c r="G19" s="49"/>
      <c r="H19" s="49"/>
      <c r="I19" s="49"/>
      <c r="J19" s="50"/>
    </row>
    <row r="20" spans="1:11" ht="15" x14ac:dyDescent="0.25">
      <c r="A20" s="12">
        <f t="shared" si="0"/>
        <v>13</v>
      </c>
      <c r="B20" s="13">
        <f t="shared" si="1"/>
        <v>272222.22222222236</v>
      </c>
      <c r="C20" s="14">
        <f t="shared" si="2"/>
        <v>2922.0571553748432</v>
      </c>
      <c r="E20" s="48"/>
      <c r="F20" s="49"/>
      <c r="G20" s="49"/>
      <c r="H20" s="49"/>
      <c r="I20" s="49"/>
      <c r="J20" s="50"/>
    </row>
    <row r="21" spans="1:11" ht="39.75" customHeight="1" thickBot="1" x14ac:dyDescent="0.3">
      <c r="A21" s="12">
        <f t="shared" si="0"/>
        <v>14</v>
      </c>
      <c r="B21" s="13">
        <f t="shared" si="1"/>
        <v>233333.33333333349</v>
      </c>
      <c r="C21" s="14">
        <f t="shared" si="2"/>
        <v>2531.1092520447341</v>
      </c>
      <c r="E21" s="51"/>
      <c r="F21" s="52"/>
      <c r="G21" s="52"/>
      <c r="H21" s="52"/>
      <c r="I21" s="52"/>
      <c r="J21" s="53"/>
    </row>
    <row r="22" spans="1:11" ht="15" x14ac:dyDescent="0.25">
      <c r="A22" s="12">
        <f t="shared" si="0"/>
        <v>15</v>
      </c>
      <c r="B22" s="13">
        <f t="shared" si="1"/>
        <v>194444.44444444461</v>
      </c>
      <c r="C22" s="14">
        <f t="shared" si="2"/>
        <v>2147.7228293207377</v>
      </c>
    </row>
    <row r="23" spans="1:11" ht="15" customHeight="1" x14ac:dyDescent="0.25">
      <c r="A23" s="12">
        <f t="shared" si="0"/>
        <v>16</v>
      </c>
      <c r="B23" s="13">
        <f t="shared" si="1"/>
        <v>155555.55555555574</v>
      </c>
      <c r="C23" s="14">
        <f t="shared" si="2"/>
        <v>1771.785402597583</v>
      </c>
    </row>
    <row r="24" spans="1:11" ht="15" x14ac:dyDescent="0.25">
      <c r="A24" s="12">
        <f t="shared" si="0"/>
        <v>17</v>
      </c>
      <c r="B24" s="13">
        <f t="shared" si="1"/>
        <v>116666.66666666685</v>
      </c>
      <c r="C24" s="14">
        <f t="shared" si="2"/>
        <v>1403.1859843370455</v>
      </c>
      <c r="E24" s="54" t="s">
        <v>11</v>
      </c>
      <c r="F24" s="55"/>
      <c r="G24" s="55"/>
      <c r="H24" s="55"/>
      <c r="I24" s="55"/>
      <c r="J24" s="55"/>
    </row>
    <row r="25" spans="1:11" ht="22.5" customHeight="1" x14ac:dyDescent="0.25">
      <c r="A25" s="12">
        <f t="shared" si="0"/>
        <v>18</v>
      </c>
      <c r="B25" s="13">
        <f t="shared" si="1"/>
        <v>77777.777777777956</v>
      </c>
      <c r="C25" s="14">
        <f t="shared" si="2"/>
        <v>1041.8150653395878</v>
      </c>
      <c r="E25" s="55"/>
      <c r="F25" s="55"/>
      <c r="G25" s="55"/>
      <c r="H25" s="55"/>
      <c r="I25" s="55"/>
      <c r="J25" s="55"/>
    </row>
    <row r="26" spans="1:11" ht="15" x14ac:dyDescent="0.25">
      <c r="A26" s="12">
        <f t="shared" si="0"/>
        <v>19</v>
      </c>
      <c r="B26" s="13">
        <f t="shared" si="1"/>
        <v>38888.888888889065</v>
      </c>
      <c r="C26" s="14">
        <f t="shared" si="2"/>
        <v>687.56459624121055</v>
      </c>
    </row>
    <row r="27" spans="1:11" ht="15" x14ac:dyDescent="0.25">
      <c r="A27" s="12">
        <f t="shared" si="0"/>
        <v>20</v>
      </c>
      <c r="B27" s="13">
        <f t="shared" si="1"/>
        <v>1.7462298274040222E-10</v>
      </c>
      <c r="C27" s="14">
        <f t="shared" si="2"/>
        <v>340.3279692328922</v>
      </c>
      <c r="E27" s="18"/>
      <c r="F27" s="6"/>
    </row>
    <row r="28" spans="1:11" ht="15" x14ac:dyDescent="0.25">
      <c r="A28" s="1" t="str">
        <f t="shared" ref="A28:A91" si="3">IF(A27="","",IF($D$6+A27&lt;=$F$8,$D$6+A27,""))</f>
        <v/>
      </c>
      <c r="B28" s="3" t="str">
        <f t="shared" ref="B28:B91" si="4">IF(A28="","",IF(A28&lt;=$F$7,B27,B27-($F$6/($F$8-$F$7))))</f>
        <v/>
      </c>
      <c r="C28" s="2" t="str">
        <f t="shared" ref="C28:C91" si="5">IF(B28="","",(($H$7+$H$8-$H$9)/(12/$F$9)*(POWER((1/((1+(($H$7+1%)/(12/$F$9))*1))),A28)))*B27)</f>
        <v/>
      </c>
      <c r="E28" s="18"/>
      <c r="F28" s="19"/>
    </row>
    <row r="29" spans="1:11" ht="15.75" thickBot="1" x14ac:dyDescent="0.3">
      <c r="A29" s="1" t="str">
        <f t="shared" si="3"/>
        <v/>
      </c>
      <c r="B29" s="3" t="str">
        <f t="shared" si="4"/>
        <v/>
      </c>
      <c r="C29" s="2" t="str">
        <f t="shared" si="5"/>
        <v/>
      </c>
      <c r="F29" s="6"/>
      <c r="G29" s="18"/>
    </row>
    <row r="30" spans="1:11" ht="15" x14ac:dyDescent="0.25">
      <c r="A30" s="1" t="str">
        <f t="shared" si="3"/>
        <v/>
      </c>
      <c r="B30" s="3" t="str">
        <f t="shared" si="4"/>
        <v/>
      </c>
      <c r="C30" s="2" t="str">
        <f t="shared" si="5"/>
        <v/>
      </c>
      <c r="D30" s="29" t="s">
        <v>14</v>
      </c>
      <c r="E30" s="20"/>
      <c r="F30" s="21"/>
      <c r="G30" s="21"/>
      <c r="H30" s="21"/>
      <c r="I30" s="21"/>
      <c r="J30" s="22"/>
      <c r="K30" s="23"/>
    </row>
    <row r="31" spans="1:11" ht="15" x14ac:dyDescent="0.25">
      <c r="A31" s="1" t="str">
        <f t="shared" si="3"/>
        <v/>
      </c>
      <c r="B31" s="3" t="str">
        <f t="shared" si="4"/>
        <v/>
      </c>
      <c r="C31" s="2" t="str">
        <f t="shared" si="5"/>
        <v/>
      </c>
      <c r="D31" s="37" t="s">
        <v>21</v>
      </c>
      <c r="E31" s="32">
        <v>1000000</v>
      </c>
      <c r="F31" s="23"/>
      <c r="G31" s="23"/>
      <c r="H31" s="23"/>
      <c r="I31" s="23"/>
      <c r="J31" s="24"/>
      <c r="K31" s="23"/>
    </row>
    <row r="32" spans="1:11" ht="15" x14ac:dyDescent="0.25">
      <c r="A32" s="1" t="str">
        <f t="shared" si="3"/>
        <v/>
      </c>
      <c r="B32" s="3" t="str">
        <f t="shared" si="4"/>
        <v/>
      </c>
      <c r="C32" s="2" t="str">
        <f t="shared" si="5"/>
        <v/>
      </c>
      <c r="D32" s="25"/>
      <c r="E32" s="23"/>
      <c r="F32" s="23"/>
      <c r="G32" s="33">
        <v>0.7</v>
      </c>
      <c r="H32" s="34">
        <f>F33*G32</f>
        <v>489999.99999999994</v>
      </c>
      <c r="I32" s="60" t="s">
        <v>24</v>
      </c>
      <c r="J32" s="24"/>
      <c r="K32" s="23"/>
    </row>
    <row r="33" spans="1:11" ht="15" x14ac:dyDescent="0.25">
      <c r="A33" s="1" t="str">
        <f t="shared" si="3"/>
        <v/>
      </c>
      <c r="B33" s="3" t="str">
        <f t="shared" si="4"/>
        <v/>
      </c>
      <c r="C33" s="2" t="str">
        <f t="shared" si="5"/>
        <v/>
      </c>
      <c r="D33" s="38" t="s">
        <v>12</v>
      </c>
      <c r="E33" s="33">
        <v>0.7</v>
      </c>
      <c r="F33" s="26">
        <f>E31*E33</f>
        <v>700000</v>
      </c>
      <c r="G33" s="23"/>
      <c r="H33" s="23"/>
      <c r="I33" s="23"/>
      <c r="J33" s="40"/>
      <c r="K33" s="23"/>
    </row>
    <row r="34" spans="1:11" ht="15" x14ac:dyDescent="0.25">
      <c r="A34" s="1" t="str">
        <f t="shared" si="3"/>
        <v/>
      </c>
      <c r="B34" s="3" t="str">
        <f t="shared" si="4"/>
        <v/>
      </c>
      <c r="C34" s="2" t="str">
        <f t="shared" si="5"/>
        <v/>
      </c>
      <c r="D34" s="25"/>
      <c r="E34" s="23"/>
      <c r="F34" s="23"/>
      <c r="G34" s="35">
        <v>0.3</v>
      </c>
      <c r="H34" s="34">
        <f>F33*G34</f>
        <v>210000</v>
      </c>
      <c r="I34" s="36" t="s">
        <v>15</v>
      </c>
      <c r="J34" s="24"/>
      <c r="K34" s="56"/>
    </row>
    <row r="35" spans="1:11" ht="15" x14ac:dyDescent="0.25">
      <c r="A35" s="1" t="str">
        <f t="shared" si="3"/>
        <v/>
      </c>
      <c r="B35" s="3" t="str">
        <f t="shared" si="4"/>
        <v/>
      </c>
      <c r="C35" s="2" t="str">
        <f t="shared" si="5"/>
        <v/>
      </c>
      <c r="D35" s="25"/>
      <c r="E35" s="23"/>
      <c r="F35" s="23"/>
      <c r="G35" s="23"/>
      <c r="H35" s="23"/>
      <c r="I35" s="23"/>
      <c r="J35" s="24"/>
      <c r="K35" s="56"/>
    </row>
    <row r="36" spans="1:11" ht="15" x14ac:dyDescent="0.25">
      <c r="A36" s="1" t="str">
        <f t="shared" si="3"/>
        <v/>
      </c>
      <c r="B36" s="3" t="str">
        <f t="shared" si="4"/>
        <v/>
      </c>
      <c r="C36" s="2" t="str">
        <f t="shared" si="5"/>
        <v/>
      </c>
      <c r="D36" s="38" t="s">
        <v>13</v>
      </c>
      <c r="E36" s="35">
        <v>0.3</v>
      </c>
      <c r="F36" s="26">
        <f>E31*E36</f>
        <v>300000</v>
      </c>
      <c r="G36" s="23"/>
      <c r="H36" s="23"/>
      <c r="I36" s="23"/>
      <c r="J36" s="41"/>
      <c r="K36" s="23"/>
    </row>
    <row r="37" spans="1:11" ht="15" x14ac:dyDescent="0.25">
      <c r="A37" s="1" t="str">
        <f t="shared" si="3"/>
        <v/>
      </c>
      <c r="B37" s="3" t="str">
        <f t="shared" si="4"/>
        <v/>
      </c>
      <c r="C37" s="2" t="str">
        <f t="shared" si="5"/>
        <v/>
      </c>
      <c r="D37" s="25"/>
      <c r="E37" s="23"/>
      <c r="F37" s="23"/>
      <c r="G37" s="23"/>
      <c r="H37" s="23"/>
      <c r="I37" s="23"/>
      <c r="J37" s="24"/>
      <c r="K37" s="23"/>
    </row>
    <row r="38" spans="1:11" ht="30" customHeight="1" x14ac:dyDescent="0.25">
      <c r="A38" s="1" t="str">
        <f t="shared" si="3"/>
        <v/>
      </c>
      <c r="B38" s="3" t="str">
        <f t="shared" si="4"/>
        <v/>
      </c>
      <c r="C38" s="2" t="str">
        <f t="shared" si="5"/>
        <v/>
      </c>
      <c r="D38" s="57" t="s">
        <v>19</v>
      </c>
      <c r="E38" s="58"/>
      <c r="F38" s="58"/>
      <c r="G38" s="58"/>
      <c r="H38" s="58"/>
      <c r="I38" s="58"/>
      <c r="J38" s="59"/>
      <c r="K38" s="23"/>
    </row>
    <row r="39" spans="1:11" ht="15.75" thickBot="1" x14ac:dyDescent="0.3">
      <c r="A39" s="1" t="str">
        <f t="shared" si="3"/>
        <v/>
      </c>
      <c r="B39" s="3" t="str">
        <f t="shared" si="4"/>
        <v/>
      </c>
      <c r="C39" s="2" t="str">
        <f t="shared" si="5"/>
        <v/>
      </c>
      <c r="D39" s="39"/>
      <c r="E39" s="27"/>
      <c r="F39" s="27"/>
      <c r="G39" s="27"/>
      <c r="H39" s="27"/>
      <c r="I39" s="27"/>
      <c r="J39" s="28"/>
      <c r="K39" s="23"/>
    </row>
    <row r="40" spans="1:11" ht="15" x14ac:dyDescent="0.25">
      <c r="A40" s="1" t="str">
        <f t="shared" si="3"/>
        <v/>
      </c>
      <c r="B40" s="3" t="str">
        <f t="shared" si="4"/>
        <v/>
      </c>
      <c r="C40" s="2" t="str">
        <f t="shared" si="5"/>
        <v/>
      </c>
    </row>
    <row r="41" spans="1:11" ht="15" x14ac:dyDescent="0.25">
      <c r="A41" s="1" t="str">
        <f t="shared" si="3"/>
        <v/>
      </c>
      <c r="B41" s="3" t="str">
        <f t="shared" si="4"/>
        <v/>
      </c>
      <c r="C41" s="2" t="str">
        <f t="shared" si="5"/>
        <v/>
      </c>
    </row>
    <row r="42" spans="1:11" ht="15" x14ac:dyDescent="0.25">
      <c r="A42" s="1" t="str">
        <f t="shared" si="3"/>
        <v/>
      </c>
      <c r="B42" s="3" t="str">
        <f t="shared" si="4"/>
        <v/>
      </c>
      <c r="C42" s="2" t="str">
        <f t="shared" si="5"/>
        <v/>
      </c>
    </row>
    <row r="43" spans="1:11" ht="15" x14ac:dyDescent="0.25">
      <c r="A43" s="1" t="str">
        <f t="shared" si="3"/>
        <v/>
      </c>
      <c r="B43" s="3" t="str">
        <f t="shared" si="4"/>
        <v/>
      </c>
      <c r="C43" s="2" t="str">
        <f t="shared" si="5"/>
        <v/>
      </c>
    </row>
    <row r="44" spans="1:11" ht="15" x14ac:dyDescent="0.25">
      <c r="A44" s="1" t="str">
        <f t="shared" si="3"/>
        <v/>
      </c>
      <c r="B44" s="3" t="str">
        <f t="shared" si="4"/>
        <v/>
      </c>
      <c r="C44" s="2" t="str">
        <f t="shared" si="5"/>
        <v/>
      </c>
    </row>
    <row r="45" spans="1:11" ht="15" x14ac:dyDescent="0.25">
      <c r="A45" s="1" t="str">
        <f t="shared" si="3"/>
        <v/>
      </c>
      <c r="B45" s="3" t="str">
        <f t="shared" si="4"/>
        <v/>
      </c>
      <c r="C45" s="2" t="str">
        <f t="shared" si="5"/>
        <v/>
      </c>
    </row>
    <row r="46" spans="1:11" ht="15" x14ac:dyDescent="0.25">
      <c r="A46" s="1" t="str">
        <f t="shared" si="3"/>
        <v/>
      </c>
      <c r="B46" s="3" t="str">
        <f t="shared" si="4"/>
        <v/>
      </c>
      <c r="C46" s="2" t="str">
        <f t="shared" si="5"/>
        <v/>
      </c>
    </row>
    <row r="47" spans="1:11" ht="15" x14ac:dyDescent="0.25">
      <c r="A47" s="1" t="str">
        <f t="shared" si="3"/>
        <v/>
      </c>
      <c r="B47" s="3" t="str">
        <f t="shared" si="4"/>
        <v/>
      </c>
      <c r="C47" s="2" t="str">
        <f t="shared" si="5"/>
        <v/>
      </c>
    </row>
    <row r="48" spans="1:11" ht="15" x14ac:dyDescent="0.25">
      <c r="A48" s="1" t="str">
        <f t="shared" si="3"/>
        <v/>
      </c>
      <c r="B48" s="3" t="str">
        <f t="shared" si="4"/>
        <v/>
      </c>
      <c r="C48" s="2" t="str">
        <f t="shared" si="5"/>
        <v/>
      </c>
    </row>
    <row r="49" spans="1:3" ht="15" x14ac:dyDescent="0.25">
      <c r="A49" s="1" t="str">
        <f t="shared" si="3"/>
        <v/>
      </c>
      <c r="B49" s="3" t="str">
        <f t="shared" si="4"/>
        <v/>
      </c>
      <c r="C49" s="2" t="str">
        <f t="shared" si="5"/>
        <v/>
      </c>
    </row>
    <row r="50" spans="1:3" ht="15" x14ac:dyDescent="0.25">
      <c r="A50" s="1" t="str">
        <f t="shared" si="3"/>
        <v/>
      </c>
      <c r="B50" s="3" t="str">
        <f t="shared" si="4"/>
        <v/>
      </c>
      <c r="C50" s="2" t="str">
        <f t="shared" si="5"/>
        <v/>
      </c>
    </row>
    <row r="51" spans="1:3" ht="15" x14ac:dyDescent="0.25">
      <c r="A51" s="1" t="str">
        <f t="shared" si="3"/>
        <v/>
      </c>
      <c r="B51" s="3" t="str">
        <f t="shared" si="4"/>
        <v/>
      </c>
      <c r="C51" s="2" t="str">
        <f t="shared" si="5"/>
        <v/>
      </c>
    </row>
    <row r="52" spans="1:3" ht="15" x14ac:dyDescent="0.25">
      <c r="A52" s="1" t="str">
        <f t="shared" si="3"/>
        <v/>
      </c>
      <c r="B52" s="3" t="str">
        <f t="shared" si="4"/>
        <v/>
      </c>
      <c r="C52" s="2" t="str">
        <f t="shared" si="5"/>
        <v/>
      </c>
    </row>
    <row r="53" spans="1:3" ht="15" x14ac:dyDescent="0.25">
      <c r="A53" s="1" t="str">
        <f t="shared" si="3"/>
        <v/>
      </c>
      <c r="B53" s="3" t="str">
        <f t="shared" si="4"/>
        <v/>
      </c>
      <c r="C53" s="2" t="str">
        <f t="shared" si="5"/>
        <v/>
      </c>
    </row>
    <row r="54" spans="1:3" ht="15" x14ac:dyDescent="0.25">
      <c r="A54" s="1" t="str">
        <f t="shared" si="3"/>
        <v/>
      </c>
      <c r="B54" s="3" t="str">
        <f t="shared" si="4"/>
        <v/>
      </c>
      <c r="C54" s="2" t="str">
        <f t="shared" si="5"/>
        <v/>
      </c>
    </row>
    <row r="55" spans="1:3" ht="15" x14ac:dyDescent="0.25">
      <c r="A55" s="1" t="str">
        <f t="shared" si="3"/>
        <v/>
      </c>
      <c r="B55" s="3" t="str">
        <f t="shared" si="4"/>
        <v/>
      </c>
      <c r="C55" s="2" t="str">
        <f t="shared" si="5"/>
        <v/>
      </c>
    </row>
    <row r="56" spans="1:3" ht="15" x14ac:dyDescent="0.25">
      <c r="A56" s="1" t="str">
        <f t="shared" si="3"/>
        <v/>
      </c>
      <c r="B56" s="3" t="str">
        <f t="shared" si="4"/>
        <v/>
      </c>
      <c r="C56" s="2" t="str">
        <f t="shared" si="5"/>
        <v/>
      </c>
    </row>
    <row r="57" spans="1:3" ht="15" x14ac:dyDescent="0.25">
      <c r="A57" s="1" t="str">
        <f t="shared" si="3"/>
        <v/>
      </c>
      <c r="B57" s="3" t="str">
        <f t="shared" si="4"/>
        <v/>
      </c>
      <c r="C57" s="2" t="str">
        <f t="shared" si="5"/>
        <v/>
      </c>
    </row>
    <row r="58" spans="1:3" ht="15" x14ac:dyDescent="0.25">
      <c r="A58" s="1" t="str">
        <f t="shared" si="3"/>
        <v/>
      </c>
      <c r="B58" s="3" t="str">
        <f t="shared" si="4"/>
        <v/>
      </c>
      <c r="C58" s="2" t="str">
        <f t="shared" si="5"/>
        <v/>
      </c>
    </row>
    <row r="59" spans="1:3" ht="15" x14ac:dyDescent="0.25">
      <c r="A59" s="1" t="str">
        <f t="shared" si="3"/>
        <v/>
      </c>
      <c r="B59" s="3" t="str">
        <f t="shared" si="4"/>
        <v/>
      </c>
      <c r="C59" s="2" t="str">
        <f t="shared" si="5"/>
        <v/>
      </c>
    </row>
    <row r="60" spans="1:3" ht="15" x14ac:dyDescent="0.25">
      <c r="A60" s="1" t="str">
        <f t="shared" si="3"/>
        <v/>
      </c>
      <c r="B60" s="3" t="str">
        <f t="shared" si="4"/>
        <v/>
      </c>
      <c r="C60" s="2" t="str">
        <f t="shared" si="5"/>
        <v/>
      </c>
    </row>
    <row r="61" spans="1:3" ht="15" x14ac:dyDescent="0.25">
      <c r="A61" s="1" t="str">
        <f t="shared" si="3"/>
        <v/>
      </c>
      <c r="B61" s="3" t="str">
        <f t="shared" si="4"/>
        <v/>
      </c>
      <c r="C61" s="2" t="str">
        <f t="shared" si="5"/>
        <v/>
      </c>
    </row>
    <row r="62" spans="1:3" ht="15" x14ac:dyDescent="0.25">
      <c r="A62" s="1" t="str">
        <f t="shared" si="3"/>
        <v/>
      </c>
      <c r="B62" s="3" t="str">
        <f t="shared" si="4"/>
        <v/>
      </c>
      <c r="C62" s="2" t="str">
        <f t="shared" si="5"/>
        <v/>
      </c>
    </row>
    <row r="63" spans="1:3" ht="15" x14ac:dyDescent="0.25">
      <c r="A63" s="1" t="str">
        <f t="shared" si="3"/>
        <v/>
      </c>
      <c r="B63" s="3" t="str">
        <f t="shared" si="4"/>
        <v/>
      </c>
      <c r="C63" s="2" t="str">
        <f t="shared" si="5"/>
        <v/>
      </c>
    </row>
    <row r="64" spans="1:3" ht="15" x14ac:dyDescent="0.25">
      <c r="A64" s="1" t="str">
        <f t="shared" si="3"/>
        <v/>
      </c>
      <c r="B64" s="3" t="str">
        <f t="shared" si="4"/>
        <v/>
      </c>
      <c r="C64" s="2" t="str">
        <f t="shared" si="5"/>
        <v/>
      </c>
    </row>
    <row r="65" spans="1:3" ht="15" x14ac:dyDescent="0.25">
      <c r="A65" s="1" t="str">
        <f t="shared" si="3"/>
        <v/>
      </c>
      <c r="B65" s="3" t="str">
        <f t="shared" si="4"/>
        <v/>
      </c>
      <c r="C65" s="2" t="str">
        <f t="shared" si="5"/>
        <v/>
      </c>
    </row>
    <row r="66" spans="1:3" ht="15" x14ac:dyDescent="0.25">
      <c r="A66" s="1" t="str">
        <f t="shared" si="3"/>
        <v/>
      </c>
      <c r="B66" s="3" t="str">
        <f t="shared" si="4"/>
        <v/>
      </c>
      <c r="C66" s="2" t="str">
        <f t="shared" si="5"/>
        <v/>
      </c>
    </row>
    <row r="67" spans="1:3" ht="15" x14ac:dyDescent="0.25">
      <c r="A67" s="1" t="str">
        <f t="shared" si="3"/>
        <v/>
      </c>
      <c r="B67" s="3" t="str">
        <f t="shared" si="4"/>
        <v/>
      </c>
      <c r="C67" s="2" t="str">
        <f t="shared" si="5"/>
        <v/>
      </c>
    </row>
    <row r="68" spans="1:3" ht="15" x14ac:dyDescent="0.25">
      <c r="A68" s="1" t="str">
        <f t="shared" si="3"/>
        <v/>
      </c>
      <c r="B68" s="3" t="str">
        <f t="shared" si="4"/>
        <v/>
      </c>
      <c r="C68" s="2" t="str">
        <f t="shared" si="5"/>
        <v/>
      </c>
    </row>
    <row r="69" spans="1:3" ht="15" x14ac:dyDescent="0.25">
      <c r="A69" s="1" t="str">
        <f t="shared" si="3"/>
        <v/>
      </c>
      <c r="B69" s="3" t="str">
        <f t="shared" si="4"/>
        <v/>
      </c>
      <c r="C69" s="2" t="str">
        <f t="shared" si="5"/>
        <v/>
      </c>
    </row>
    <row r="70" spans="1:3" ht="15" x14ac:dyDescent="0.25">
      <c r="A70" s="1" t="str">
        <f t="shared" si="3"/>
        <v/>
      </c>
      <c r="B70" s="3" t="str">
        <f t="shared" si="4"/>
        <v/>
      </c>
      <c r="C70" s="2" t="str">
        <f t="shared" si="5"/>
        <v/>
      </c>
    </row>
    <row r="71" spans="1:3" ht="15" x14ac:dyDescent="0.25">
      <c r="A71" s="1" t="str">
        <f t="shared" si="3"/>
        <v/>
      </c>
      <c r="B71" s="3" t="str">
        <f t="shared" si="4"/>
        <v/>
      </c>
      <c r="C71" s="2" t="str">
        <f t="shared" si="5"/>
        <v/>
      </c>
    </row>
    <row r="72" spans="1:3" ht="15" x14ac:dyDescent="0.25">
      <c r="A72" s="1" t="str">
        <f t="shared" si="3"/>
        <v/>
      </c>
      <c r="B72" s="3" t="str">
        <f t="shared" si="4"/>
        <v/>
      </c>
      <c r="C72" s="2" t="str">
        <f t="shared" si="5"/>
        <v/>
      </c>
    </row>
    <row r="73" spans="1:3" ht="15" x14ac:dyDescent="0.25">
      <c r="A73" s="1" t="str">
        <f t="shared" si="3"/>
        <v/>
      </c>
      <c r="B73" s="3" t="str">
        <f t="shared" si="4"/>
        <v/>
      </c>
      <c r="C73" s="2" t="str">
        <f t="shared" si="5"/>
        <v/>
      </c>
    </row>
    <row r="74" spans="1:3" ht="15" x14ac:dyDescent="0.25">
      <c r="A74" s="1" t="str">
        <f t="shared" si="3"/>
        <v/>
      </c>
      <c r="B74" s="3" t="str">
        <f t="shared" si="4"/>
        <v/>
      </c>
      <c r="C74" s="2" t="str">
        <f t="shared" si="5"/>
        <v/>
      </c>
    </row>
    <row r="75" spans="1:3" ht="15" x14ac:dyDescent="0.25">
      <c r="A75" s="1" t="str">
        <f t="shared" si="3"/>
        <v/>
      </c>
      <c r="B75" s="3" t="str">
        <f t="shared" si="4"/>
        <v/>
      </c>
      <c r="C75" s="2" t="str">
        <f t="shared" si="5"/>
        <v/>
      </c>
    </row>
    <row r="76" spans="1:3" ht="15" x14ac:dyDescent="0.25">
      <c r="A76" s="1" t="str">
        <f t="shared" si="3"/>
        <v/>
      </c>
      <c r="B76" s="3" t="str">
        <f t="shared" si="4"/>
        <v/>
      </c>
      <c r="C76" s="2" t="str">
        <f t="shared" si="5"/>
        <v/>
      </c>
    </row>
    <row r="77" spans="1:3" ht="15" x14ac:dyDescent="0.25">
      <c r="A77" s="1" t="str">
        <f t="shared" si="3"/>
        <v/>
      </c>
      <c r="B77" s="3" t="str">
        <f t="shared" si="4"/>
        <v/>
      </c>
      <c r="C77" s="2" t="str">
        <f t="shared" si="5"/>
        <v/>
      </c>
    </row>
    <row r="78" spans="1:3" ht="15" x14ac:dyDescent="0.25">
      <c r="A78" s="1" t="str">
        <f t="shared" si="3"/>
        <v/>
      </c>
      <c r="B78" s="3" t="str">
        <f t="shared" si="4"/>
        <v/>
      </c>
      <c r="C78" s="2" t="str">
        <f t="shared" si="5"/>
        <v/>
      </c>
    </row>
    <row r="79" spans="1:3" ht="15" x14ac:dyDescent="0.25">
      <c r="A79" s="1" t="str">
        <f t="shared" si="3"/>
        <v/>
      </c>
      <c r="B79" s="3" t="str">
        <f t="shared" si="4"/>
        <v/>
      </c>
      <c r="C79" s="2" t="str">
        <f t="shared" si="5"/>
        <v/>
      </c>
    </row>
    <row r="80" spans="1:3" ht="15" x14ac:dyDescent="0.25">
      <c r="A80" s="1" t="str">
        <f t="shared" si="3"/>
        <v/>
      </c>
      <c r="B80" s="3" t="str">
        <f t="shared" si="4"/>
        <v/>
      </c>
      <c r="C80" s="2" t="str">
        <f t="shared" si="5"/>
        <v/>
      </c>
    </row>
    <row r="81" spans="1:3" ht="15" x14ac:dyDescent="0.25">
      <c r="A81" s="1" t="str">
        <f t="shared" si="3"/>
        <v/>
      </c>
      <c r="B81" s="3" t="str">
        <f t="shared" si="4"/>
        <v/>
      </c>
      <c r="C81" s="2" t="str">
        <f t="shared" si="5"/>
        <v/>
      </c>
    </row>
    <row r="82" spans="1:3" ht="15" x14ac:dyDescent="0.25">
      <c r="A82" s="1" t="str">
        <f t="shared" si="3"/>
        <v/>
      </c>
      <c r="B82" s="3" t="str">
        <f t="shared" si="4"/>
        <v/>
      </c>
      <c r="C82" s="2" t="str">
        <f t="shared" si="5"/>
        <v/>
      </c>
    </row>
    <row r="83" spans="1:3" ht="15" x14ac:dyDescent="0.25">
      <c r="A83" s="1" t="str">
        <f t="shared" si="3"/>
        <v/>
      </c>
      <c r="B83" s="3" t="str">
        <f t="shared" si="4"/>
        <v/>
      </c>
      <c r="C83" s="2" t="str">
        <f t="shared" si="5"/>
        <v/>
      </c>
    </row>
    <row r="84" spans="1:3" ht="15" x14ac:dyDescent="0.25">
      <c r="A84" s="1" t="str">
        <f t="shared" si="3"/>
        <v/>
      </c>
      <c r="B84" s="3" t="str">
        <f t="shared" si="4"/>
        <v/>
      </c>
      <c r="C84" s="2" t="str">
        <f t="shared" si="5"/>
        <v/>
      </c>
    </row>
    <row r="85" spans="1:3" ht="15" x14ac:dyDescent="0.25">
      <c r="A85" s="1" t="str">
        <f t="shared" si="3"/>
        <v/>
      </c>
      <c r="B85" s="3" t="str">
        <f t="shared" si="4"/>
        <v/>
      </c>
      <c r="C85" s="2" t="str">
        <f t="shared" si="5"/>
        <v/>
      </c>
    </row>
    <row r="86" spans="1:3" ht="15" x14ac:dyDescent="0.25">
      <c r="A86" s="1" t="str">
        <f t="shared" si="3"/>
        <v/>
      </c>
      <c r="B86" s="3" t="str">
        <f t="shared" si="4"/>
        <v/>
      </c>
      <c r="C86" s="2" t="str">
        <f t="shared" si="5"/>
        <v/>
      </c>
    </row>
    <row r="87" spans="1:3" ht="15" x14ac:dyDescent="0.25">
      <c r="A87" s="1" t="str">
        <f t="shared" si="3"/>
        <v/>
      </c>
      <c r="B87" s="3" t="str">
        <f t="shared" si="4"/>
        <v/>
      </c>
      <c r="C87" s="2" t="str">
        <f t="shared" si="5"/>
        <v/>
      </c>
    </row>
    <row r="88" spans="1:3" ht="15" x14ac:dyDescent="0.25">
      <c r="A88" s="1" t="str">
        <f t="shared" si="3"/>
        <v/>
      </c>
      <c r="B88" s="3" t="str">
        <f t="shared" si="4"/>
        <v/>
      </c>
      <c r="C88" s="2" t="str">
        <f t="shared" si="5"/>
        <v/>
      </c>
    </row>
    <row r="89" spans="1:3" ht="15" x14ac:dyDescent="0.25">
      <c r="A89" s="1" t="str">
        <f t="shared" si="3"/>
        <v/>
      </c>
      <c r="B89" s="3" t="str">
        <f t="shared" si="4"/>
        <v/>
      </c>
      <c r="C89" s="2" t="str">
        <f t="shared" si="5"/>
        <v/>
      </c>
    </row>
    <row r="90" spans="1:3" ht="15" x14ac:dyDescent="0.25">
      <c r="A90" s="1" t="str">
        <f t="shared" si="3"/>
        <v/>
      </c>
      <c r="B90" s="3" t="str">
        <f t="shared" si="4"/>
        <v/>
      </c>
      <c r="C90" s="2" t="str">
        <f t="shared" si="5"/>
        <v/>
      </c>
    </row>
    <row r="91" spans="1:3" ht="15" x14ac:dyDescent="0.25">
      <c r="A91" s="1" t="str">
        <f t="shared" si="3"/>
        <v/>
      </c>
      <c r="B91" s="3" t="str">
        <f t="shared" si="4"/>
        <v/>
      </c>
      <c r="C91" s="2" t="str">
        <f t="shared" si="5"/>
        <v/>
      </c>
    </row>
    <row r="92" spans="1:3" ht="15" x14ac:dyDescent="0.25">
      <c r="A92" s="1" t="str">
        <f t="shared" ref="A92:A135" si="6">IF(A91="","",IF($D$6+A91&lt;=$F$8,$D$6+A91,""))</f>
        <v/>
      </c>
      <c r="B92" s="3" t="str">
        <f t="shared" ref="B92:B135" si="7">IF(A92="","",IF(A92&lt;=$F$7,B91,B91-($F$6/($F$8-$F$7))))</f>
        <v/>
      </c>
      <c r="C92" s="2" t="str">
        <f t="shared" ref="C92:C135" si="8">IF(B92="","",(($H$7+$H$8-$H$9)/(12/$F$9)*(POWER((1/((1+(($H$7+1%)/(12/$F$9))*1))),A92)))*B91)</f>
        <v/>
      </c>
    </row>
    <row r="93" spans="1:3" ht="15" x14ac:dyDescent="0.25">
      <c r="A93" s="1" t="str">
        <f t="shared" si="6"/>
        <v/>
      </c>
      <c r="B93" s="3" t="str">
        <f t="shared" si="7"/>
        <v/>
      </c>
      <c r="C93" s="2" t="str">
        <f t="shared" si="8"/>
        <v/>
      </c>
    </row>
    <row r="94" spans="1:3" ht="15" x14ac:dyDescent="0.25">
      <c r="A94" s="1" t="str">
        <f t="shared" si="6"/>
        <v/>
      </c>
      <c r="B94" s="3" t="str">
        <f t="shared" si="7"/>
        <v/>
      </c>
      <c r="C94" s="2" t="str">
        <f t="shared" si="8"/>
        <v/>
      </c>
    </row>
    <row r="95" spans="1:3" ht="15" x14ac:dyDescent="0.25">
      <c r="A95" s="1" t="str">
        <f t="shared" si="6"/>
        <v/>
      </c>
      <c r="B95" s="3" t="str">
        <f t="shared" si="7"/>
        <v/>
      </c>
      <c r="C95" s="2" t="str">
        <f t="shared" si="8"/>
        <v/>
      </c>
    </row>
    <row r="96" spans="1:3" ht="15" x14ac:dyDescent="0.25">
      <c r="A96" s="1" t="str">
        <f t="shared" si="6"/>
        <v/>
      </c>
      <c r="B96" s="3" t="str">
        <f t="shared" si="7"/>
        <v/>
      </c>
      <c r="C96" s="2" t="str">
        <f t="shared" si="8"/>
        <v/>
      </c>
    </row>
    <row r="97" spans="1:3" ht="15" x14ac:dyDescent="0.25">
      <c r="A97" s="1" t="str">
        <f t="shared" si="6"/>
        <v/>
      </c>
      <c r="B97" s="3" t="str">
        <f t="shared" si="7"/>
        <v/>
      </c>
      <c r="C97" s="2" t="str">
        <f t="shared" si="8"/>
        <v/>
      </c>
    </row>
    <row r="98" spans="1:3" ht="15" x14ac:dyDescent="0.25">
      <c r="A98" s="1" t="str">
        <f t="shared" si="6"/>
        <v/>
      </c>
      <c r="B98" s="3" t="str">
        <f t="shared" si="7"/>
        <v/>
      </c>
      <c r="C98" s="2" t="str">
        <f t="shared" si="8"/>
        <v/>
      </c>
    </row>
    <row r="99" spans="1:3" ht="15" x14ac:dyDescent="0.25">
      <c r="A99" s="1" t="str">
        <f t="shared" si="6"/>
        <v/>
      </c>
      <c r="B99" s="3" t="str">
        <f t="shared" si="7"/>
        <v/>
      </c>
      <c r="C99" s="2" t="str">
        <f t="shared" si="8"/>
        <v/>
      </c>
    </row>
    <row r="100" spans="1:3" ht="15" x14ac:dyDescent="0.25">
      <c r="A100" s="1" t="str">
        <f t="shared" si="6"/>
        <v/>
      </c>
      <c r="B100" s="3" t="str">
        <f t="shared" si="7"/>
        <v/>
      </c>
      <c r="C100" s="2" t="str">
        <f t="shared" si="8"/>
        <v/>
      </c>
    </row>
    <row r="101" spans="1:3" ht="15" x14ac:dyDescent="0.25">
      <c r="A101" s="1" t="str">
        <f t="shared" si="6"/>
        <v/>
      </c>
      <c r="B101" s="3" t="str">
        <f t="shared" si="7"/>
        <v/>
      </c>
      <c r="C101" s="2" t="str">
        <f t="shared" si="8"/>
        <v/>
      </c>
    </row>
    <row r="102" spans="1:3" ht="15" x14ac:dyDescent="0.25">
      <c r="A102" s="1" t="str">
        <f t="shared" si="6"/>
        <v/>
      </c>
      <c r="B102" s="3" t="str">
        <f t="shared" si="7"/>
        <v/>
      </c>
      <c r="C102" s="2" t="str">
        <f t="shared" si="8"/>
        <v/>
      </c>
    </row>
    <row r="103" spans="1:3" ht="15" x14ac:dyDescent="0.25">
      <c r="A103" s="1" t="str">
        <f t="shared" si="6"/>
        <v/>
      </c>
      <c r="B103" s="3" t="str">
        <f t="shared" si="7"/>
        <v/>
      </c>
      <c r="C103" s="2" t="str">
        <f t="shared" si="8"/>
        <v/>
      </c>
    </row>
    <row r="104" spans="1:3" ht="15" x14ac:dyDescent="0.25">
      <c r="A104" s="1" t="str">
        <f t="shared" si="6"/>
        <v/>
      </c>
      <c r="B104" s="3" t="str">
        <f t="shared" si="7"/>
        <v/>
      </c>
      <c r="C104" s="2" t="str">
        <f t="shared" si="8"/>
        <v/>
      </c>
    </row>
    <row r="105" spans="1:3" ht="15" x14ac:dyDescent="0.25">
      <c r="A105" s="1" t="str">
        <f t="shared" si="6"/>
        <v/>
      </c>
      <c r="B105" s="3" t="str">
        <f t="shared" si="7"/>
        <v/>
      </c>
      <c r="C105" s="2" t="str">
        <f t="shared" si="8"/>
        <v/>
      </c>
    </row>
    <row r="106" spans="1:3" ht="15" x14ac:dyDescent="0.25">
      <c r="A106" s="1" t="str">
        <f t="shared" si="6"/>
        <v/>
      </c>
      <c r="B106" s="3" t="str">
        <f t="shared" si="7"/>
        <v/>
      </c>
      <c r="C106" s="2" t="str">
        <f t="shared" si="8"/>
        <v/>
      </c>
    </row>
    <row r="107" spans="1:3" ht="15" x14ac:dyDescent="0.25">
      <c r="A107" s="1" t="str">
        <f t="shared" si="6"/>
        <v/>
      </c>
      <c r="B107" s="3" t="str">
        <f t="shared" si="7"/>
        <v/>
      </c>
      <c r="C107" s="2" t="str">
        <f t="shared" si="8"/>
        <v/>
      </c>
    </row>
    <row r="108" spans="1:3" ht="15" x14ac:dyDescent="0.25">
      <c r="A108" s="1" t="str">
        <f t="shared" si="6"/>
        <v/>
      </c>
      <c r="B108" s="3" t="str">
        <f t="shared" si="7"/>
        <v/>
      </c>
      <c r="C108" s="2" t="str">
        <f t="shared" si="8"/>
        <v/>
      </c>
    </row>
    <row r="109" spans="1:3" ht="15" x14ac:dyDescent="0.25">
      <c r="A109" s="1" t="str">
        <f t="shared" si="6"/>
        <v/>
      </c>
      <c r="B109" s="3" t="str">
        <f t="shared" si="7"/>
        <v/>
      </c>
      <c r="C109" s="2" t="str">
        <f t="shared" si="8"/>
        <v/>
      </c>
    </row>
    <row r="110" spans="1:3" ht="15" x14ac:dyDescent="0.25">
      <c r="A110" s="1" t="str">
        <f t="shared" si="6"/>
        <v/>
      </c>
      <c r="B110" s="3" t="str">
        <f t="shared" si="7"/>
        <v/>
      </c>
      <c r="C110" s="2" t="str">
        <f t="shared" si="8"/>
        <v/>
      </c>
    </row>
    <row r="111" spans="1:3" ht="15" x14ac:dyDescent="0.25">
      <c r="A111" s="1" t="str">
        <f t="shared" si="6"/>
        <v/>
      </c>
      <c r="B111" s="3" t="str">
        <f t="shared" si="7"/>
        <v/>
      </c>
      <c r="C111" s="2" t="str">
        <f t="shared" si="8"/>
        <v/>
      </c>
    </row>
    <row r="112" spans="1:3" ht="15" x14ac:dyDescent="0.25">
      <c r="A112" s="1" t="str">
        <f t="shared" si="6"/>
        <v/>
      </c>
      <c r="B112" s="3" t="str">
        <f t="shared" si="7"/>
        <v/>
      </c>
      <c r="C112" s="2" t="str">
        <f t="shared" si="8"/>
        <v/>
      </c>
    </row>
    <row r="113" spans="1:3" ht="15" x14ac:dyDescent="0.25">
      <c r="A113" s="1" t="str">
        <f t="shared" si="6"/>
        <v/>
      </c>
      <c r="B113" s="3" t="str">
        <f t="shared" si="7"/>
        <v/>
      </c>
      <c r="C113" s="2" t="str">
        <f t="shared" si="8"/>
        <v/>
      </c>
    </row>
    <row r="114" spans="1:3" ht="15" x14ac:dyDescent="0.25">
      <c r="A114" s="1" t="str">
        <f t="shared" si="6"/>
        <v/>
      </c>
      <c r="B114" s="3" t="str">
        <f t="shared" si="7"/>
        <v/>
      </c>
      <c r="C114" s="2" t="str">
        <f t="shared" si="8"/>
        <v/>
      </c>
    </row>
    <row r="115" spans="1:3" ht="15" x14ac:dyDescent="0.25">
      <c r="A115" s="1" t="str">
        <f t="shared" si="6"/>
        <v/>
      </c>
      <c r="B115" s="3" t="str">
        <f t="shared" si="7"/>
        <v/>
      </c>
      <c r="C115" s="2" t="str">
        <f t="shared" si="8"/>
        <v/>
      </c>
    </row>
    <row r="116" spans="1:3" ht="15" x14ac:dyDescent="0.25">
      <c r="A116" s="1" t="str">
        <f t="shared" si="6"/>
        <v/>
      </c>
      <c r="B116" s="3" t="str">
        <f t="shared" si="7"/>
        <v/>
      </c>
      <c r="C116" s="2" t="str">
        <f t="shared" si="8"/>
        <v/>
      </c>
    </row>
    <row r="117" spans="1:3" ht="15" x14ac:dyDescent="0.25">
      <c r="A117" s="1" t="str">
        <f t="shared" si="6"/>
        <v/>
      </c>
      <c r="B117" s="3" t="str">
        <f t="shared" si="7"/>
        <v/>
      </c>
      <c r="C117" s="2" t="str">
        <f t="shared" si="8"/>
        <v/>
      </c>
    </row>
    <row r="118" spans="1:3" ht="15" x14ac:dyDescent="0.25">
      <c r="A118" s="1" t="str">
        <f t="shared" si="6"/>
        <v/>
      </c>
      <c r="B118" s="3" t="str">
        <f t="shared" si="7"/>
        <v/>
      </c>
      <c r="C118" s="2" t="str">
        <f t="shared" si="8"/>
        <v/>
      </c>
    </row>
    <row r="119" spans="1:3" ht="15" x14ac:dyDescent="0.25">
      <c r="A119" s="1" t="str">
        <f t="shared" si="6"/>
        <v/>
      </c>
      <c r="B119" s="3" t="str">
        <f t="shared" si="7"/>
        <v/>
      </c>
      <c r="C119" s="2" t="str">
        <f t="shared" si="8"/>
        <v/>
      </c>
    </row>
    <row r="120" spans="1:3" ht="15" x14ac:dyDescent="0.25">
      <c r="A120" s="1" t="str">
        <f t="shared" si="6"/>
        <v/>
      </c>
      <c r="B120" s="3" t="str">
        <f t="shared" si="7"/>
        <v/>
      </c>
      <c r="C120" s="2" t="str">
        <f t="shared" si="8"/>
        <v/>
      </c>
    </row>
    <row r="121" spans="1:3" ht="15" x14ac:dyDescent="0.25">
      <c r="A121" s="1" t="str">
        <f t="shared" si="6"/>
        <v/>
      </c>
      <c r="B121" s="3" t="str">
        <f t="shared" si="7"/>
        <v/>
      </c>
      <c r="C121" s="2" t="str">
        <f t="shared" si="8"/>
        <v/>
      </c>
    </row>
    <row r="122" spans="1:3" ht="15" x14ac:dyDescent="0.25">
      <c r="A122" s="1" t="str">
        <f t="shared" si="6"/>
        <v/>
      </c>
      <c r="B122" s="3" t="str">
        <f t="shared" si="7"/>
        <v/>
      </c>
      <c r="C122" s="2" t="str">
        <f t="shared" si="8"/>
        <v/>
      </c>
    </row>
    <row r="123" spans="1:3" ht="15" x14ac:dyDescent="0.25">
      <c r="A123" s="1" t="str">
        <f t="shared" si="6"/>
        <v/>
      </c>
      <c r="B123" s="3" t="str">
        <f t="shared" si="7"/>
        <v/>
      </c>
      <c r="C123" s="2" t="str">
        <f t="shared" si="8"/>
        <v/>
      </c>
    </row>
    <row r="124" spans="1:3" ht="15" x14ac:dyDescent="0.25">
      <c r="A124" s="1" t="str">
        <f t="shared" si="6"/>
        <v/>
      </c>
      <c r="B124" s="3" t="str">
        <f t="shared" si="7"/>
        <v/>
      </c>
      <c r="C124" s="2" t="str">
        <f t="shared" si="8"/>
        <v/>
      </c>
    </row>
    <row r="125" spans="1:3" ht="15" x14ac:dyDescent="0.25">
      <c r="A125" s="1" t="str">
        <f t="shared" si="6"/>
        <v/>
      </c>
      <c r="B125" s="3" t="str">
        <f t="shared" si="7"/>
        <v/>
      </c>
      <c r="C125" s="2" t="str">
        <f t="shared" si="8"/>
        <v/>
      </c>
    </row>
    <row r="126" spans="1:3" ht="15" x14ac:dyDescent="0.25">
      <c r="A126" s="1" t="str">
        <f t="shared" si="6"/>
        <v/>
      </c>
      <c r="B126" s="3" t="str">
        <f t="shared" si="7"/>
        <v/>
      </c>
      <c r="C126" s="2" t="str">
        <f t="shared" si="8"/>
        <v/>
      </c>
    </row>
    <row r="127" spans="1:3" ht="15" x14ac:dyDescent="0.25">
      <c r="A127" s="1" t="str">
        <f t="shared" si="6"/>
        <v/>
      </c>
      <c r="B127" s="3" t="str">
        <f t="shared" si="7"/>
        <v/>
      </c>
      <c r="C127" s="2" t="str">
        <f t="shared" si="8"/>
        <v/>
      </c>
    </row>
    <row r="128" spans="1:3" ht="15" x14ac:dyDescent="0.25">
      <c r="A128" s="1" t="str">
        <f t="shared" si="6"/>
        <v/>
      </c>
      <c r="B128" s="3" t="str">
        <f t="shared" si="7"/>
        <v/>
      </c>
      <c r="C128" s="2" t="str">
        <f t="shared" si="8"/>
        <v/>
      </c>
    </row>
    <row r="129" spans="1:3" ht="15" x14ac:dyDescent="0.25">
      <c r="A129" s="1" t="str">
        <f t="shared" si="6"/>
        <v/>
      </c>
      <c r="B129" s="3" t="str">
        <f t="shared" si="7"/>
        <v/>
      </c>
      <c r="C129" s="2" t="str">
        <f t="shared" si="8"/>
        <v/>
      </c>
    </row>
    <row r="130" spans="1:3" ht="15" x14ac:dyDescent="0.25">
      <c r="A130" s="1" t="str">
        <f t="shared" si="6"/>
        <v/>
      </c>
      <c r="B130" s="3" t="str">
        <f t="shared" si="7"/>
        <v/>
      </c>
      <c r="C130" s="2" t="str">
        <f t="shared" si="8"/>
        <v/>
      </c>
    </row>
    <row r="131" spans="1:3" ht="15" x14ac:dyDescent="0.25">
      <c r="A131" s="1" t="str">
        <f t="shared" si="6"/>
        <v/>
      </c>
      <c r="B131" s="3" t="str">
        <f t="shared" si="7"/>
        <v/>
      </c>
      <c r="C131" s="2" t="str">
        <f t="shared" si="8"/>
        <v/>
      </c>
    </row>
    <row r="132" spans="1:3" ht="15" x14ac:dyDescent="0.25">
      <c r="A132" s="1" t="str">
        <f t="shared" si="6"/>
        <v/>
      </c>
      <c r="B132" s="3" t="str">
        <f t="shared" si="7"/>
        <v/>
      </c>
      <c r="C132" s="2" t="str">
        <f t="shared" si="8"/>
        <v/>
      </c>
    </row>
    <row r="133" spans="1:3" ht="15" x14ac:dyDescent="0.25">
      <c r="A133" s="1" t="str">
        <f t="shared" si="6"/>
        <v/>
      </c>
      <c r="B133" s="3" t="str">
        <f t="shared" si="7"/>
        <v/>
      </c>
      <c r="C133" s="2" t="str">
        <f t="shared" si="8"/>
        <v/>
      </c>
    </row>
    <row r="134" spans="1:3" ht="15" x14ac:dyDescent="0.25">
      <c r="A134" s="1" t="str">
        <f t="shared" si="6"/>
        <v/>
      </c>
      <c r="B134" s="3" t="str">
        <f t="shared" si="7"/>
        <v/>
      </c>
      <c r="C134" s="2" t="str">
        <f t="shared" si="8"/>
        <v/>
      </c>
    </row>
    <row r="135" spans="1:3" ht="15" x14ac:dyDescent="0.25">
      <c r="A135" s="1" t="str">
        <f t="shared" si="6"/>
        <v/>
      </c>
      <c r="B135" s="3" t="str">
        <f t="shared" si="7"/>
        <v/>
      </c>
      <c r="C135" s="2" t="str">
        <f t="shared" si="8"/>
        <v/>
      </c>
    </row>
    <row r="136" spans="1:3" ht="15" x14ac:dyDescent="0.25">
      <c r="A136" s="1" t="str">
        <f t="shared" ref="A136:A199" si="9">IF(A135="","",IF($D$6+A135&lt;=$F$8,$D$6+A135,""))</f>
        <v/>
      </c>
      <c r="B136" s="3" t="str">
        <f t="shared" ref="B136:B199" si="10">IF(A136="","",IF(A136&lt;=$F$7,B135,B135-($F$6/($F$8-$F$7))))</f>
        <v/>
      </c>
      <c r="C136" s="2" t="str">
        <f t="shared" ref="C136:C199" si="11">IF(B136="","",(($H$7+$H$8-$H$9)/(12/$F$9)*(POWER((1/((1+(($H$7+1%)/(12/$F$9))*1))),A136)))*B135)</f>
        <v/>
      </c>
    </row>
    <row r="137" spans="1:3" ht="15" x14ac:dyDescent="0.25">
      <c r="A137" s="1" t="str">
        <f t="shared" si="9"/>
        <v/>
      </c>
      <c r="B137" s="3" t="str">
        <f t="shared" si="10"/>
        <v/>
      </c>
      <c r="C137" s="2" t="str">
        <f t="shared" si="11"/>
        <v/>
      </c>
    </row>
    <row r="138" spans="1:3" ht="15" x14ac:dyDescent="0.25">
      <c r="A138" s="1" t="str">
        <f t="shared" si="9"/>
        <v/>
      </c>
      <c r="B138" s="3" t="str">
        <f t="shared" si="10"/>
        <v/>
      </c>
      <c r="C138" s="2" t="str">
        <f t="shared" si="11"/>
        <v/>
      </c>
    </row>
    <row r="139" spans="1:3" ht="15" x14ac:dyDescent="0.25">
      <c r="A139" s="1" t="str">
        <f t="shared" si="9"/>
        <v/>
      </c>
      <c r="B139" s="3" t="str">
        <f t="shared" si="10"/>
        <v/>
      </c>
      <c r="C139" s="2" t="str">
        <f t="shared" si="11"/>
        <v/>
      </c>
    </row>
    <row r="140" spans="1:3" ht="15" x14ac:dyDescent="0.25">
      <c r="A140" s="1" t="str">
        <f t="shared" si="9"/>
        <v/>
      </c>
      <c r="B140" s="3" t="str">
        <f t="shared" si="10"/>
        <v/>
      </c>
      <c r="C140" s="2" t="str">
        <f t="shared" si="11"/>
        <v/>
      </c>
    </row>
    <row r="141" spans="1:3" ht="15" x14ac:dyDescent="0.25">
      <c r="A141" s="1" t="str">
        <f t="shared" si="9"/>
        <v/>
      </c>
      <c r="B141" s="3" t="str">
        <f t="shared" si="10"/>
        <v/>
      </c>
      <c r="C141" s="2" t="str">
        <f t="shared" si="11"/>
        <v/>
      </c>
    </row>
    <row r="142" spans="1:3" ht="15" x14ac:dyDescent="0.25">
      <c r="A142" s="1" t="str">
        <f t="shared" si="9"/>
        <v/>
      </c>
      <c r="B142" s="3" t="str">
        <f t="shared" si="10"/>
        <v/>
      </c>
      <c r="C142" s="2" t="str">
        <f t="shared" si="11"/>
        <v/>
      </c>
    </row>
    <row r="143" spans="1:3" ht="15" x14ac:dyDescent="0.25">
      <c r="A143" s="1" t="str">
        <f t="shared" si="9"/>
        <v/>
      </c>
      <c r="B143" s="3" t="str">
        <f t="shared" si="10"/>
        <v/>
      </c>
      <c r="C143" s="2" t="str">
        <f t="shared" si="11"/>
        <v/>
      </c>
    </row>
    <row r="144" spans="1:3" ht="15" x14ac:dyDescent="0.25">
      <c r="A144" s="1" t="str">
        <f t="shared" si="9"/>
        <v/>
      </c>
      <c r="B144" s="3" t="str">
        <f t="shared" si="10"/>
        <v/>
      </c>
      <c r="C144" s="2" t="str">
        <f t="shared" si="11"/>
        <v/>
      </c>
    </row>
    <row r="145" spans="1:3" ht="15" x14ac:dyDescent="0.25">
      <c r="A145" s="1" t="str">
        <f t="shared" si="9"/>
        <v/>
      </c>
      <c r="B145" s="3" t="str">
        <f t="shared" si="10"/>
        <v/>
      </c>
      <c r="C145" s="2" t="str">
        <f t="shared" si="11"/>
        <v/>
      </c>
    </row>
    <row r="146" spans="1:3" ht="15" x14ac:dyDescent="0.25">
      <c r="A146" s="1" t="str">
        <f t="shared" si="9"/>
        <v/>
      </c>
      <c r="B146" s="3" t="str">
        <f t="shared" si="10"/>
        <v/>
      </c>
      <c r="C146" s="2" t="str">
        <f t="shared" si="11"/>
        <v/>
      </c>
    </row>
    <row r="147" spans="1:3" ht="15" x14ac:dyDescent="0.25">
      <c r="A147" s="1" t="str">
        <f t="shared" si="9"/>
        <v/>
      </c>
      <c r="B147" s="3" t="str">
        <f t="shared" si="10"/>
        <v/>
      </c>
      <c r="C147" s="2" t="str">
        <f t="shared" si="11"/>
        <v/>
      </c>
    </row>
    <row r="148" spans="1:3" ht="15" x14ac:dyDescent="0.25">
      <c r="A148" s="1" t="str">
        <f t="shared" si="9"/>
        <v/>
      </c>
      <c r="B148" s="3" t="str">
        <f t="shared" si="10"/>
        <v/>
      </c>
      <c r="C148" s="2" t="str">
        <f t="shared" si="11"/>
        <v/>
      </c>
    </row>
    <row r="149" spans="1:3" ht="15" x14ac:dyDescent="0.25">
      <c r="A149" s="1" t="str">
        <f t="shared" si="9"/>
        <v/>
      </c>
      <c r="B149" s="3" t="str">
        <f t="shared" si="10"/>
        <v/>
      </c>
      <c r="C149" s="2" t="str">
        <f t="shared" si="11"/>
        <v/>
      </c>
    </row>
    <row r="150" spans="1:3" ht="15" x14ac:dyDescent="0.25">
      <c r="A150" s="1" t="str">
        <f t="shared" si="9"/>
        <v/>
      </c>
      <c r="B150" s="3" t="str">
        <f t="shared" si="10"/>
        <v/>
      </c>
      <c r="C150" s="2" t="str">
        <f t="shared" si="11"/>
        <v/>
      </c>
    </row>
    <row r="151" spans="1:3" ht="15" x14ac:dyDescent="0.25">
      <c r="A151" s="1" t="str">
        <f t="shared" si="9"/>
        <v/>
      </c>
      <c r="B151" s="3" t="str">
        <f t="shared" si="10"/>
        <v/>
      </c>
      <c r="C151" s="2" t="str">
        <f t="shared" si="11"/>
        <v/>
      </c>
    </row>
    <row r="152" spans="1:3" ht="15" x14ac:dyDescent="0.25">
      <c r="A152" s="1" t="str">
        <f t="shared" si="9"/>
        <v/>
      </c>
      <c r="B152" s="3" t="str">
        <f t="shared" si="10"/>
        <v/>
      </c>
      <c r="C152" s="2" t="str">
        <f t="shared" si="11"/>
        <v/>
      </c>
    </row>
    <row r="153" spans="1:3" ht="15" x14ac:dyDescent="0.25">
      <c r="A153" s="1" t="str">
        <f t="shared" si="9"/>
        <v/>
      </c>
      <c r="B153" s="3" t="str">
        <f t="shared" si="10"/>
        <v/>
      </c>
      <c r="C153" s="2" t="str">
        <f t="shared" si="11"/>
        <v/>
      </c>
    </row>
    <row r="154" spans="1:3" ht="15" x14ac:dyDescent="0.25">
      <c r="A154" s="1" t="str">
        <f t="shared" si="9"/>
        <v/>
      </c>
      <c r="B154" s="3" t="str">
        <f t="shared" si="10"/>
        <v/>
      </c>
      <c r="C154" s="2" t="str">
        <f t="shared" si="11"/>
        <v/>
      </c>
    </row>
    <row r="155" spans="1:3" ht="15" x14ac:dyDescent="0.25">
      <c r="A155" s="1" t="str">
        <f t="shared" si="9"/>
        <v/>
      </c>
      <c r="B155" s="3" t="str">
        <f t="shared" si="10"/>
        <v/>
      </c>
      <c r="C155" s="2" t="str">
        <f t="shared" si="11"/>
        <v/>
      </c>
    </row>
    <row r="156" spans="1:3" ht="15" x14ac:dyDescent="0.25">
      <c r="A156" s="1" t="str">
        <f t="shared" si="9"/>
        <v/>
      </c>
      <c r="B156" s="3" t="str">
        <f t="shared" si="10"/>
        <v/>
      </c>
      <c r="C156" s="2" t="str">
        <f t="shared" si="11"/>
        <v/>
      </c>
    </row>
    <row r="157" spans="1:3" ht="15" x14ac:dyDescent="0.25">
      <c r="A157" s="1" t="str">
        <f t="shared" si="9"/>
        <v/>
      </c>
      <c r="B157" s="3" t="str">
        <f t="shared" si="10"/>
        <v/>
      </c>
      <c r="C157" s="2" t="str">
        <f t="shared" si="11"/>
        <v/>
      </c>
    </row>
    <row r="158" spans="1:3" ht="15" x14ac:dyDescent="0.25">
      <c r="A158" s="1" t="str">
        <f t="shared" si="9"/>
        <v/>
      </c>
      <c r="B158" s="3" t="str">
        <f t="shared" si="10"/>
        <v/>
      </c>
      <c r="C158" s="2" t="str">
        <f t="shared" si="11"/>
        <v/>
      </c>
    </row>
    <row r="159" spans="1:3" ht="15" x14ac:dyDescent="0.25">
      <c r="A159" s="1" t="str">
        <f t="shared" si="9"/>
        <v/>
      </c>
      <c r="B159" s="3" t="str">
        <f t="shared" si="10"/>
        <v/>
      </c>
      <c r="C159" s="2" t="str">
        <f t="shared" si="11"/>
        <v/>
      </c>
    </row>
    <row r="160" spans="1:3" ht="15" x14ac:dyDescent="0.25">
      <c r="A160" s="1" t="str">
        <f t="shared" si="9"/>
        <v/>
      </c>
      <c r="B160" s="3" t="str">
        <f t="shared" si="10"/>
        <v/>
      </c>
      <c r="C160" s="2" t="str">
        <f t="shared" si="11"/>
        <v/>
      </c>
    </row>
    <row r="161" spans="1:3" ht="15" x14ac:dyDescent="0.25">
      <c r="A161" s="1" t="str">
        <f t="shared" si="9"/>
        <v/>
      </c>
      <c r="B161" s="3" t="str">
        <f t="shared" si="10"/>
        <v/>
      </c>
      <c r="C161" s="2" t="str">
        <f t="shared" si="11"/>
        <v/>
      </c>
    </row>
    <row r="162" spans="1:3" ht="15" x14ac:dyDescent="0.25">
      <c r="A162" s="1" t="str">
        <f t="shared" si="9"/>
        <v/>
      </c>
      <c r="B162" s="3" t="str">
        <f t="shared" si="10"/>
        <v/>
      </c>
      <c r="C162" s="2" t="str">
        <f t="shared" si="11"/>
        <v/>
      </c>
    </row>
    <row r="163" spans="1:3" ht="15" x14ac:dyDescent="0.25">
      <c r="A163" s="1" t="str">
        <f t="shared" si="9"/>
        <v/>
      </c>
      <c r="B163" s="3" t="str">
        <f t="shared" si="10"/>
        <v/>
      </c>
      <c r="C163" s="2" t="str">
        <f t="shared" si="11"/>
        <v/>
      </c>
    </row>
    <row r="164" spans="1:3" ht="15" x14ac:dyDescent="0.25">
      <c r="A164" s="1" t="str">
        <f t="shared" si="9"/>
        <v/>
      </c>
      <c r="B164" s="3" t="str">
        <f t="shared" si="10"/>
        <v/>
      </c>
      <c r="C164" s="2" t="str">
        <f t="shared" si="11"/>
        <v/>
      </c>
    </row>
    <row r="165" spans="1:3" ht="15" x14ac:dyDescent="0.25">
      <c r="A165" s="1" t="str">
        <f t="shared" si="9"/>
        <v/>
      </c>
      <c r="B165" s="3" t="str">
        <f t="shared" si="10"/>
        <v/>
      </c>
      <c r="C165" s="2" t="str">
        <f t="shared" si="11"/>
        <v/>
      </c>
    </row>
    <row r="166" spans="1:3" ht="15" x14ac:dyDescent="0.25">
      <c r="A166" s="1" t="str">
        <f t="shared" si="9"/>
        <v/>
      </c>
      <c r="B166" s="3" t="str">
        <f t="shared" si="10"/>
        <v/>
      </c>
      <c r="C166" s="2" t="str">
        <f t="shared" si="11"/>
        <v/>
      </c>
    </row>
    <row r="167" spans="1:3" ht="15" x14ac:dyDescent="0.25">
      <c r="A167" s="1" t="str">
        <f t="shared" si="9"/>
        <v/>
      </c>
      <c r="B167" s="3" t="str">
        <f t="shared" si="10"/>
        <v/>
      </c>
      <c r="C167" s="2" t="str">
        <f t="shared" si="11"/>
        <v/>
      </c>
    </row>
    <row r="168" spans="1:3" ht="15" x14ac:dyDescent="0.25">
      <c r="A168" s="1" t="str">
        <f t="shared" si="9"/>
        <v/>
      </c>
      <c r="B168" s="3" t="str">
        <f t="shared" si="10"/>
        <v/>
      </c>
      <c r="C168" s="2" t="str">
        <f t="shared" si="11"/>
        <v/>
      </c>
    </row>
    <row r="169" spans="1:3" ht="15" x14ac:dyDescent="0.25">
      <c r="A169" s="1" t="str">
        <f t="shared" si="9"/>
        <v/>
      </c>
      <c r="B169" s="3" t="str">
        <f t="shared" si="10"/>
        <v/>
      </c>
      <c r="C169" s="2" t="str">
        <f t="shared" si="11"/>
        <v/>
      </c>
    </row>
    <row r="170" spans="1:3" ht="15" x14ac:dyDescent="0.25">
      <c r="A170" s="1" t="str">
        <f t="shared" si="9"/>
        <v/>
      </c>
      <c r="B170" s="3" t="str">
        <f t="shared" si="10"/>
        <v/>
      </c>
      <c r="C170" s="2" t="str">
        <f t="shared" si="11"/>
        <v/>
      </c>
    </row>
    <row r="171" spans="1:3" ht="15" x14ac:dyDescent="0.25">
      <c r="A171" s="1" t="str">
        <f t="shared" si="9"/>
        <v/>
      </c>
      <c r="B171" s="3" t="str">
        <f t="shared" si="10"/>
        <v/>
      </c>
      <c r="C171" s="2" t="str">
        <f t="shared" si="11"/>
        <v/>
      </c>
    </row>
    <row r="172" spans="1:3" ht="15" x14ac:dyDescent="0.25">
      <c r="A172" s="1" t="str">
        <f t="shared" si="9"/>
        <v/>
      </c>
      <c r="B172" s="3" t="str">
        <f t="shared" si="10"/>
        <v/>
      </c>
      <c r="C172" s="2" t="str">
        <f t="shared" si="11"/>
        <v/>
      </c>
    </row>
    <row r="173" spans="1:3" ht="15" x14ac:dyDescent="0.25">
      <c r="A173" s="1" t="str">
        <f t="shared" si="9"/>
        <v/>
      </c>
      <c r="B173" s="3" t="str">
        <f t="shared" si="10"/>
        <v/>
      </c>
      <c r="C173" s="2" t="str">
        <f t="shared" si="11"/>
        <v/>
      </c>
    </row>
    <row r="174" spans="1:3" ht="15" x14ac:dyDescent="0.25">
      <c r="A174" s="1" t="str">
        <f t="shared" si="9"/>
        <v/>
      </c>
      <c r="B174" s="3" t="str">
        <f t="shared" si="10"/>
        <v/>
      </c>
      <c r="C174" s="2" t="str">
        <f t="shared" si="11"/>
        <v/>
      </c>
    </row>
    <row r="175" spans="1:3" ht="15" x14ac:dyDescent="0.25">
      <c r="A175" s="1" t="str">
        <f t="shared" si="9"/>
        <v/>
      </c>
      <c r="B175" s="3" t="str">
        <f t="shared" si="10"/>
        <v/>
      </c>
      <c r="C175" s="2" t="str">
        <f t="shared" si="11"/>
        <v/>
      </c>
    </row>
    <row r="176" spans="1:3" ht="15" x14ac:dyDescent="0.25">
      <c r="A176" s="1" t="str">
        <f t="shared" si="9"/>
        <v/>
      </c>
      <c r="B176" s="3" t="str">
        <f t="shared" si="10"/>
        <v/>
      </c>
      <c r="C176" s="2" t="str">
        <f t="shared" si="11"/>
        <v/>
      </c>
    </row>
    <row r="177" spans="1:3" ht="15" x14ac:dyDescent="0.25">
      <c r="A177" s="1" t="str">
        <f t="shared" si="9"/>
        <v/>
      </c>
      <c r="B177" s="3" t="str">
        <f t="shared" si="10"/>
        <v/>
      </c>
      <c r="C177" s="2" t="str">
        <f t="shared" si="11"/>
        <v/>
      </c>
    </row>
    <row r="178" spans="1:3" ht="15" x14ac:dyDescent="0.25">
      <c r="A178" s="1" t="str">
        <f t="shared" si="9"/>
        <v/>
      </c>
      <c r="B178" s="3" t="str">
        <f t="shared" si="10"/>
        <v/>
      </c>
      <c r="C178" s="2" t="str">
        <f t="shared" si="11"/>
        <v/>
      </c>
    </row>
    <row r="179" spans="1:3" ht="15" x14ac:dyDescent="0.25">
      <c r="A179" s="1" t="str">
        <f t="shared" si="9"/>
        <v/>
      </c>
      <c r="B179" s="3" t="str">
        <f t="shared" si="10"/>
        <v/>
      </c>
      <c r="C179" s="2" t="str">
        <f t="shared" si="11"/>
        <v/>
      </c>
    </row>
    <row r="180" spans="1:3" ht="15" x14ac:dyDescent="0.25">
      <c r="A180" s="1" t="str">
        <f t="shared" si="9"/>
        <v/>
      </c>
      <c r="B180" s="3" t="str">
        <f t="shared" si="10"/>
        <v/>
      </c>
      <c r="C180" s="2" t="str">
        <f t="shared" si="11"/>
        <v/>
      </c>
    </row>
    <row r="181" spans="1:3" ht="15" x14ac:dyDescent="0.25">
      <c r="A181" s="1" t="str">
        <f t="shared" si="9"/>
        <v/>
      </c>
      <c r="B181" s="3" t="str">
        <f t="shared" si="10"/>
        <v/>
      </c>
      <c r="C181" s="2" t="str">
        <f t="shared" si="11"/>
        <v/>
      </c>
    </row>
    <row r="182" spans="1:3" ht="15" x14ac:dyDescent="0.25">
      <c r="A182" s="1" t="str">
        <f t="shared" si="9"/>
        <v/>
      </c>
      <c r="B182" s="3" t="str">
        <f t="shared" si="10"/>
        <v/>
      </c>
      <c r="C182" s="2" t="str">
        <f t="shared" si="11"/>
        <v/>
      </c>
    </row>
    <row r="183" spans="1:3" ht="15" x14ac:dyDescent="0.25">
      <c r="A183" s="1" t="str">
        <f t="shared" si="9"/>
        <v/>
      </c>
      <c r="B183" s="3" t="str">
        <f t="shared" si="10"/>
        <v/>
      </c>
      <c r="C183" s="2" t="str">
        <f t="shared" si="11"/>
        <v/>
      </c>
    </row>
    <row r="184" spans="1:3" ht="15" x14ac:dyDescent="0.25">
      <c r="A184" s="1" t="str">
        <f t="shared" si="9"/>
        <v/>
      </c>
      <c r="B184" s="3" t="str">
        <f t="shared" si="10"/>
        <v/>
      </c>
      <c r="C184" s="2" t="str">
        <f t="shared" si="11"/>
        <v/>
      </c>
    </row>
    <row r="185" spans="1:3" ht="15" x14ac:dyDescent="0.25">
      <c r="A185" s="1" t="str">
        <f t="shared" si="9"/>
        <v/>
      </c>
      <c r="B185" s="3" t="str">
        <f t="shared" si="10"/>
        <v/>
      </c>
      <c r="C185" s="2" t="str">
        <f t="shared" si="11"/>
        <v/>
      </c>
    </row>
    <row r="186" spans="1:3" ht="15" x14ac:dyDescent="0.25">
      <c r="A186" s="1" t="str">
        <f t="shared" si="9"/>
        <v/>
      </c>
      <c r="B186" s="3" t="str">
        <f t="shared" si="10"/>
        <v/>
      </c>
      <c r="C186" s="2" t="str">
        <f t="shared" si="11"/>
        <v/>
      </c>
    </row>
    <row r="187" spans="1:3" ht="15" x14ac:dyDescent="0.25">
      <c r="A187" s="1" t="str">
        <f t="shared" si="9"/>
        <v/>
      </c>
      <c r="B187" s="3" t="str">
        <f t="shared" si="10"/>
        <v/>
      </c>
      <c r="C187" s="2" t="str">
        <f t="shared" si="11"/>
        <v/>
      </c>
    </row>
    <row r="188" spans="1:3" ht="15" x14ac:dyDescent="0.25">
      <c r="A188" s="1" t="str">
        <f t="shared" si="9"/>
        <v/>
      </c>
      <c r="B188" s="3" t="str">
        <f t="shared" si="10"/>
        <v/>
      </c>
      <c r="C188" s="2" t="str">
        <f t="shared" si="11"/>
        <v/>
      </c>
    </row>
    <row r="189" spans="1:3" ht="15" x14ac:dyDescent="0.25">
      <c r="A189" s="1" t="str">
        <f t="shared" si="9"/>
        <v/>
      </c>
      <c r="B189" s="3" t="str">
        <f t="shared" si="10"/>
        <v/>
      </c>
      <c r="C189" s="2" t="str">
        <f t="shared" si="11"/>
        <v/>
      </c>
    </row>
    <row r="190" spans="1:3" ht="15" x14ac:dyDescent="0.25">
      <c r="A190" s="1" t="str">
        <f t="shared" si="9"/>
        <v/>
      </c>
      <c r="B190" s="3" t="str">
        <f t="shared" si="10"/>
        <v/>
      </c>
      <c r="C190" s="2" t="str">
        <f t="shared" si="11"/>
        <v/>
      </c>
    </row>
    <row r="191" spans="1:3" ht="15" x14ac:dyDescent="0.25">
      <c r="A191" s="1" t="str">
        <f t="shared" si="9"/>
        <v/>
      </c>
      <c r="B191" s="3" t="str">
        <f t="shared" si="10"/>
        <v/>
      </c>
      <c r="C191" s="2" t="str">
        <f t="shared" si="11"/>
        <v/>
      </c>
    </row>
    <row r="192" spans="1:3" ht="15" x14ac:dyDescent="0.25">
      <c r="A192" s="1" t="str">
        <f t="shared" si="9"/>
        <v/>
      </c>
      <c r="B192" s="3" t="str">
        <f t="shared" si="10"/>
        <v/>
      </c>
      <c r="C192" s="2" t="str">
        <f t="shared" si="11"/>
        <v/>
      </c>
    </row>
    <row r="193" spans="1:3" ht="15" x14ac:dyDescent="0.25">
      <c r="A193" s="1" t="str">
        <f t="shared" si="9"/>
        <v/>
      </c>
      <c r="B193" s="3" t="str">
        <f t="shared" si="10"/>
        <v/>
      </c>
      <c r="C193" s="2" t="str">
        <f t="shared" si="11"/>
        <v/>
      </c>
    </row>
    <row r="194" spans="1:3" ht="15" x14ac:dyDescent="0.25">
      <c r="A194" s="1" t="str">
        <f t="shared" si="9"/>
        <v/>
      </c>
      <c r="B194" s="3" t="str">
        <f t="shared" si="10"/>
        <v/>
      </c>
      <c r="C194" s="2" t="str">
        <f t="shared" si="11"/>
        <v/>
      </c>
    </row>
    <row r="195" spans="1:3" ht="15" x14ac:dyDescent="0.25">
      <c r="A195" s="1" t="str">
        <f t="shared" si="9"/>
        <v/>
      </c>
      <c r="B195" s="3" t="str">
        <f t="shared" si="10"/>
        <v/>
      </c>
      <c r="C195" s="2" t="str">
        <f t="shared" si="11"/>
        <v/>
      </c>
    </row>
    <row r="196" spans="1:3" ht="15" x14ac:dyDescent="0.25">
      <c r="A196" s="1" t="str">
        <f t="shared" si="9"/>
        <v/>
      </c>
      <c r="B196" s="3" t="str">
        <f t="shared" si="10"/>
        <v/>
      </c>
      <c r="C196" s="2" t="str">
        <f t="shared" si="11"/>
        <v/>
      </c>
    </row>
    <row r="197" spans="1:3" ht="15" x14ac:dyDescent="0.25">
      <c r="A197" s="1" t="str">
        <f t="shared" si="9"/>
        <v/>
      </c>
      <c r="B197" s="3" t="str">
        <f t="shared" si="10"/>
        <v/>
      </c>
      <c r="C197" s="2" t="str">
        <f t="shared" si="11"/>
        <v/>
      </c>
    </row>
    <row r="198" spans="1:3" ht="15" x14ac:dyDescent="0.25">
      <c r="A198" s="1" t="str">
        <f t="shared" si="9"/>
        <v/>
      </c>
      <c r="B198" s="3" t="str">
        <f t="shared" si="10"/>
        <v/>
      </c>
      <c r="C198" s="2" t="str">
        <f t="shared" si="11"/>
        <v/>
      </c>
    </row>
    <row r="199" spans="1:3" ht="15" x14ac:dyDescent="0.25">
      <c r="A199" s="1" t="str">
        <f t="shared" si="9"/>
        <v/>
      </c>
      <c r="B199" s="3" t="str">
        <f t="shared" si="10"/>
        <v/>
      </c>
      <c r="C199" s="2" t="str">
        <f t="shared" si="11"/>
        <v/>
      </c>
    </row>
    <row r="200" spans="1:3" ht="15" x14ac:dyDescent="0.25">
      <c r="A200" s="1" t="str">
        <f t="shared" ref="A200:A207" si="12">IF(A199="","",IF($D$6+A199&lt;=$F$8,$D$6+A199,""))</f>
        <v/>
      </c>
      <c r="B200" s="3" t="str">
        <f t="shared" ref="B200:B207" si="13">IF(A200="","",IF(A200&lt;=$F$7,B199,B199-($F$6/($F$8-$F$7))))</f>
        <v/>
      </c>
      <c r="C200" s="2" t="str">
        <f t="shared" ref="C200:C207" si="14">IF(B200="","",(($H$7+$H$8-$H$9)/(12/$F$9)*(POWER((1/((1+(($H$7+1%)/(12/$F$9))*1))),A200)))*B199)</f>
        <v/>
      </c>
    </row>
    <row r="201" spans="1:3" ht="15" x14ac:dyDescent="0.25">
      <c r="A201" s="1" t="str">
        <f t="shared" si="12"/>
        <v/>
      </c>
      <c r="B201" s="3" t="str">
        <f t="shared" si="13"/>
        <v/>
      </c>
      <c r="C201" s="2" t="str">
        <f t="shared" si="14"/>
        <v/>
      </c>
    </row>
    <row r="202" spans="1:3" ht="15" x14ac:dyDescent="0.25">
      <c r="A202" s="1" t="str">
        <f t="shared" si="12"/>
        <v/>
      </c>
      <c r="B202" s="3" t="str">
        <f t="shared" si="13"/>
        <v/>
      </c>
      <c r="C202" s="2" t="str">
        <f t="shared" si="14"/>
        <v/>
      </c>
    </row>
    <row r="203" spans="1:3" ht="15" x14ac:dyDescent="0.25">
      <c r="A203" s="1" t="str">
        <f t="shared" si="12"/>
        <v/>
      </c>
      <c r="B203" s="3" t="str">
        <f t="shared" si="13"/>
        <v/>
      </c>
      <c r="C203" s="2" t="str">
        <f t="shared" si="14"/>
        <v/>
      </c>
    </row>
    <row r="204" spans="1:3" ht="15" x14ac:dyDescent="0.25">
      <c r="A204" s="1" t="str">
        <f t="shared" si="12"/>
        <v/>
      </c>
      <c r="B204" s="3" t="str">
        <f t="shared" si="13"/>
        <v/>
      </c>
      <c r="C204" s="2" t="str">
        <f t="shared" si="14"/>
        <v/>
      </c>
    </row>
    <row r="205" spans="1:3" ht="15" x14ac:dyDescent="0.25">
      <c r="A205" s="1" t="str">
        <f t="shared" si="12"/>
        <v/>
      </c>
      <c r="B205" s="3" t="str">
        <f t="shared" si="13"/>
        <v/>
      </c>
      <c r="C205" s="2" t="str">
        <f t="shared" si="14"/>
        <v/>
      </c>
    </row>
    <row r="206" spans="1:3" ht="15" x14ac:dyDescent="0.25">
      <c r="A206" s="1" t="str">
        <f t="shared" si="12"/>
        <v/>
      </c>
      <c r="B206" s="3" t="str">
        <f t="shared" si="13"/>
        <v/>
      </c>
      <c r="C206" s="2" t="str">
        <f t="shared" si="14"/>
        <v/>
      </c>
    </row>
    <row r="207" spans="1:3" ht="15" x14ac:dyDescent="0.25">
      <c r="A207" s="1" t="str">
        <f t="shared" si="12"/>
        <v/>
      </c>
      <c r="B207" s="3" t="str">
        <f t="shared" si="13"/>
        <v/>
      </c>
      <c r="C207" s="2" t="str">
        <f t="shared" si="14"/>
        <v/>
      </c>
    </row>
  </sheetData>
  <mergeCells count="4">
    <mergeCell ref="E14:J21"/>
    <mergeCell ref="E24:J25"/>
    <mergeCell ref="K34:K35"/>
    <mergeCell ref="D38:J38"/>
  </mergeCells>
  <pageMargins left="0.70866141732283472" right="0.70866141732283472" top="0.74803149606299213" bottom="0.74803149606299213" header="0.31496062992125984" footer="0.31496062992125984"/>
  <pageSetup paperSize="9" scale="16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Calcolo Esl</vt:lpstr>
    </vt:vector>
  </TitlesOfParts>
  <Company>Finpiemonte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Siano.m</dc:creator>
  <cp:lastModifiedBy>Stefano Grandi</cp:lastModifiedBy>
  <cp:lastPrinted>2016-04-04T14:53:26Z</cp:lastPrinted>
  <dcterms:created xsi:type="dcterms:W3CDTF">1997-06-11T15:05:45Z</dcterms:created>
  <dcterms:modified xsi:type="dcterms:W3CDTF">2023-03-14T07:43:52Z</dcterms:modified>
</cp:coreProperties>
</file>